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3" r:id="rId1"/>
  </sheets>
  <definedNames>
    <definedName name="_xlnm._FilterDatabase" localSheetId="0" hidden="1">Sheet1!$A$6:$O$74</definedName>
  </definedNames>
  <calcPr calcId="144525"/>
</workbook>
</file>

<file path=xl/sharedStrings.xml><?xml version="1.0" encoding="utf-8"?>
<sst xmlns="http://schemas.openxmlformats.org/spreadsheetml/2006/main" count="656" uniqueCount="137">
  <si>
    <t>资产清单</t>
  </si>
  <si>
    <t>单位：元</t>
  </si>
  <si>
    <t>资产基本情况</t>
  </si>
  <si>
    <t>资产的担保信息</t>
  </si>
  <si>
    <t>诉讼情况</t>
  </si>
  <si>
    <t>联系方式</t>
  </si>
  <si>
    <t>备注</t>
  </si>
  <si>
    <t>序号</t>
  </si>
  <si>
    <t>资产名称</t>
  </si>
  <si>
    <t>资产种类</t>
  </si>
  <si>
    <t>所在地</t>
  </si>
  <si>
    <t>资产金额</t>
  </si>
  <si>
    <t>担保方式</t>
  </si>
  <si>
    <t>保证人名称</t>
  </si>
  <si>
    <t>抵质押物具体情况</t>
  </si>
  <si>
    <t>联系人姓名</t>
  </si>
  <si>
    <t>联系人电话</t>
  </si>
  <si>
    <t>本金</t>
  </si>
  <si>
    <t>利息</t>
  </si>
  <si>
    <t>其他垫付费用</t>
  </si>
  <si>
    <t>债权合计</t>
  </si>
  <si>
    <t>北海大地农业科技有限公司</t>
  </si>
  <si>
    <t>债权</t>
  </si>
  <si>
    <t>北海</t>
  </si>
  <si>
    <t>抵押+保证+质押</t>
  </si>
  <si>
    <t>范林海、范先林、林彩珍、梁绮、范辉壹、范林山、广西华盛佳业投资有限公司、北海华佳投资有限公司</t>
  </si>
  <si>
    <t>1、位于合浦县廉州镇廉州大道2号北海华佳投资有限公司名下的浦金大楼西楼第四层、第五层，面积：2594.06平方米；2、范林山持有的北海大地农业科技有限公司的股权；3、范辉壹持有的北海大地农业科技有限公司的股权</t>
  </si>
  <si>
    <t>未诉讼</t>
  </si>
  <si>
    <t>黄先生</t>
  </si>
  <si>
    <t>0771-2837328</t>
  </si>
  <si>
    <t>利息计算至2025年9月30日，利息及担保等信息最终数据以合同及法律文书约定为准。</t>
  </si>
  <si>
    <t>北海丰润农业有限公司</t>
  </si>
  <si>
    <t>林璘、梁泽军、范林海、梁绮、范先林、林彩珍、广西华盛佳业投资有限公司、北海华佳投资有限公司</t>
  </si>
  <si>
    <t>1、位于合浦县廉州镇廉州大道2号北海华佳投资有限公司名下的浦金大楼东副楼第五层，面积：2441.63平方米；面积：2654.12平方米；2、林璘持有的北海丰润农业有限公司的100%股权、范林海持有的北海丰润农业有限公司股权、北海点金投资有限公司持有的广西华盛佳业投资有限公司的股权</t>
  </si>
  <si>
    <t>执行终本</t>
  </si>
  <si>
    <t>林璘、梁泽军、范林海</t>
  </si>
  <si>
    <t>位于范林海名下的北海市北海大道183号北海城市购物广场0404号</t>
  </si>
  <si>
    <t>北海市久运贸易有限公司</t>
  </si>
  <si>
    <t>来宾</t>
  </si>
  <si>
    <t>抵押+保证</t>
  </si>
  <si>
    <t>覃继涵、覃献贡、来宾市福邦房地产开发有限公司</t>
  </si>
  <si>
    <t>来宾市福邦房地产开发有限公司名下的位于来宾市河南区东片内西小路与飞龙路交叉口东南角汇金宏福农贸市场101号、201号、301号、401号、501号商铺，共5间商铺，面积15713.69平方米</t>
  </si>
  <si>
    <t>北海市铠诚投资发展有限公司</t>
  </si>
  <si>
    <t>钦州</t>
  </si>
  <si>
    <t>曾学东、姚刚、周海清、苏力波、钦州中新科技有限公司</t>
  </si>
  <si>
    <t>钦州中新科技有限公司名下的位于钦州市钦州湾大道西侧的1宗土地，面积15408.54平方米</t>
  </si>
  <si>
    <t>已立案</t>
  </si>
  <si>
    <t>北海市力港塑编有限公司</t>
  </si>
  <si>
    <t>抵押</t>
  </si>
  <si>
    <t>无</t>
  </si>
  <si>
    <t>北海市力港塑编有限公司所有的圆织机、拉丝机、多功能涂膜复合机组、多色印刷制袋机、多功能彩色印刷机、吹膜机、工业衣车、再生造粒机、打包机、抽排风和消防系统、配电工程（含两台变压器），共113台（套）设备。押品已法拍成交。</t>
  </si>
  <si>
    <t>北海市牧霖饲料有限公司</t>
  </si>
  <si>
    <t>保证</t>
  </si>
  <si>
    <t>李翠英、陈德霖、合浦金龙湾房地产开发有限公司、北海市小微企业融资担保有限公司</t>
  </si>
  <si>
    <t>冯绵忠、冯玉兰、冯春燕、钟修松、广西防城港逢时房地产开发有限公司、北海市逢时实业开发有限公司</t>
  </si>
  <si>
    <t>北海市威南经贸有限公司</t>
  </si>
  <si>
    <t>防城港</t>
  </si>
  <si>
    <t>广西防城港逢时房地产开发有限公司名下位于防城港市港口区迎宾街28号逢时商业大厦1单元2层商场，面积1571.04平方米</t>
  </si>
  <si>
    <t>已执行立案</t>
  </si>
  <si>
    <t>广西逢时节能灯有限公司</t>
  </si>
  <si>
    <t>冯绵忠、冯胜、北海市逢时实业开发有限公司</t>
  </si>
  <si>
    <t>广西防城港逢时房地产开发有限公司名下的位于防城港市港口区迎宾街28号逢时商业大厦1单元及2单元16套住宅，面积1770.59平方米</t>
  </si>
  <si>
    <t>广西合浦鸿旺贸易有限公司</t>
  </si>
  <si>
    <t>广西合浦县佳园生态农业发展有限公司</t>
  </si>
  <si>
    <t>徐远轲、王芳芳、徐群宗、冯守梅、黄昌达、黄明晓</t>
  </si>
  <si>
    <t>广西康振生态农业有限公司</t>
  </si>
  <si>
    <t>崇左</t>
  </si>
  <si>
    <t>广西扶绥运峰实业有限公司、吴耿亮、陈泫如、陈勇潮、张华汉</t>
  </si>
  <si>
    <t>1、广西扶绥运峰实业有限公司名下位于广西扶绥县新宁镇福源路68号的织布车间、验布包装车间、理麻并条车间、纺纱车间4个车间，7779.76平方米。2、广西扶绥运峰实业有限公司名下位于广西扶绥县新宁镇福源路68号的1宗土地，115405.15平方米。3、吴耿亮持有的广西康振生态农业有限公司的1000股股权。</t>
  </si>
  <si>
    <t>执行中</t>
  </si>
  <si>
    <t>广西鹏达农业科技有限公司</t>
  </si>
  <si>
    <t>广西扶绥运峰实业有限公司、许子训、陈泫如、陈勇潮、张华汉</t>
  </si>
  <si>
    <t>1、广西扶绥运峰实业有限公司名下位于广西扶绥县新宁镇福源路68号的织布车间、验布包装车间、理麻并条车间、纺纱车间4个车间，7779.76平方米。2、广西扶绥运峰实业有限公司名下位于广西扶绥县新宁镇福源路68号的1宗土地，115405.15平方米。3、许子训持有的广西鹏达农业科技有限公司的400万元/万股股权。</t>
  </si>
  <si>
    <t>合浦明珠物业管理有限公司</t>
  </si>
  <si>
    <t>罗传莲、唐仕柏</t>
  </si>
  <si>
    <t>合浦县廉州镇定海路2号土地面积：1,516.30㎡（商住用地）、6,196.06㎡（住宅用地）</t>
  </si>
  <si>
    <t>罗传莲、唐仕柏、哲耀、苏小婷</t>
  </si>
  <si>
    <t>合浦三和贸易有限公司</t>
  </si>
  <si>
    <t>合浦三和贸易有限公司名下的位于合浦县廉州镇硃砂岭的1宗土地，面积24908.68平方米</t>
  </si>
  <si>
    <t>合浦穗香食品有限公司</t>
  </si>
  <si>
    <t>北海市小微企业融资担保有限公司、徐健荣</t>
  </si>
  <si>
    <t>权属于合浦穗香食品有限公司位于广西北海市合浦县合浦大道东侧厂房建筑面积8581.58平方米、土地面积5907.73平方米</t>
  </si>
  <si>
    <t>权属于合浦穗香食品有限公司位于广西北海市合浦县合浦大道东侧B12厂房建筑面积2103.401平方米、设备房面积667.40平方米</t>
  </si>
  <si>
    <t>合浦县财富市场服务有限公司</t>
  </si>
  <si>
    <t>合浦县森源林业有限公司、潘健、顾裕军、包永玮</t>
  </si>
  <si>
    <t>押物位于合浦县廉州镇廉田路129号财富广场15幢A座1-01、1-02、1-03、1-05、1-06、1-07、1-08、1-09、1-10、1-11、1-12、1-17、1-18、1-19号商铺，建筑总面积460.55平方米</t>
  </si>
  <si>
    <t>合浦县嘉昌农业有限公司</t>
  </si>
  <si>
    <t>玉林</t>
  </si>
  <si>
    <t>黄涛</t>
  </si>
  <si>
    <t>权属于合浦县嘉昌农业有限公司位于北流市北流镇松中路松木岭旧城改造一期新天地商业街一期商铺，建筑面积884.8平方米</t>
  </si>
  <si>
    <t>合浦县永旺农资有限公司</t>
  </si>
  <si>
    <t>合浦县广益房地产开发有限公司、彭继福、彭福兰、陆凤珍、彭景权、彭景均</t>
  </si>
  <si>
    <t>权属合浦县广益房地产开发有限公司位于合浦县廉州镇廉州大道西路128号广益中央公园A幢103号商铺，建筑面积：1219.66㎡</t>
  </si>
  <si>
    <t>合浦县渔联达农资有限公司</t>
  </si>
  <si>
    <t>合浦县广益房地产开发有限公司、彭武、彭景均、彭继福、李秋丽、彭景权、彭福兰</t>
  </si>
  <si>
    <t>合浦县广益房地产开发有限公司名下的位于合浦县廉州镇廉州大道西路128号广益中央公园A幢101号、104号的2间商铺。2299.65平方米</t>
  </si>
  <si>
    <t>合浦旺和房地产有限公司</t>
  </si>
  <si>
    <t>王宗星、李海滨、钟海波、钟霞、庞昌艺、吴军业</t>
  </si>
  <si>
    <t>广西北海市合浦县廉州镇车沟底55号“合浦商业中心”1-4层商场及地下停车位，已登记，建筑面积50882.50平方米</t>
  </si>
  <si>
    <t>合浦县常乐茧丝贸易有限公司</t>
  </si>
  <si>
    <t>赖已瑞、赖传华</t>
  </si>
  <si>
    <t>1、所有权人：合浦县常乐茧丝贸易有限公司,类型：土地使用权，地址：合浦县常乐镇莲北山角合灵公路边，面积：30606.35平方米
2、所有权人：合浦县常乐茧丝贸易有限公司,类型：国有建设用地使用权，地址：合浦县常乐镇莲北山角合灵公路边，面积：27253.65平方米
3、所有权人：合浦县常乐茧丝贸易有限公司,类型：在建工程，地址：合浦县常乐镇莲北山角合灵公路边，面积：8781.12平方米</t>
  </si>
  <si>
    <t>已进入破产程序</t>
  </si>
  <si>
    <t>北海湾春投资开发有限公司</t>
  </si>
  <si>
    <t>邵有春、陈洪德、邵忠勇、陈汉东、郑竹贞、邵江宁、北海康泰建筑装饰材料有限公司、北海齐福贸易有限公司、北海中亚置业有限公司</t>
  </si>
  <si>
    <t>位于北海市西南大道以南、湖北路西侧的“北海东盟国际商贸城”B地块国有土地使用权48831.98平米及B地块2938套在建工程140070.49平方米。法院已裁定涂销上述押品抵押登记。部分押品已办理产权证。</t>
  </si>
  <si>
    <t>广西防城港鑫焱贸易有限公司</t>
  </si>
  <si>
    <t>王术文、张晓书、李莉萍、唐步金</t>
  </si>
  <si>
    <t>抵押人：广西中南房地产有限公司，抵押物类型：在建工程-居住用房抵押物权证编号：防港国用（2012）第0110号,抵押物地址：市中心区，面积：13821.12平方米</t>
  </si>
  <si>
    <t>已提起执行申请</t>
  </si>
  <si>
    <t>桂林市力天房地产开发有限公司</t>
  </si>
  <si>
    <t>桂林</t>
  </si>
  <si>
    <t>桂林格美装饰有限公司、桂林林江园林有限公司、陈勇、邓小艳、陈念春、陈念宇、邓钢、黄建春、邓春艳、江继才、蒋金兵、林元曦、唐艳、龙桂洪、王秀玉、唐仕利</t>
  </si>
  <si>
    <t xml:space="preserve">1、抵押人：桂林市力天房地产开发有限公司，抵押物类型：在建工程-综合用房抵押物权证编号：桂市国用（2007）第000220号,抵押物地址：桂林市叠彩区北辰路80号力天·兴业街，面积：11756.29平方米
2、抵押人：邓小艳，抵押物类型：店铺-国有出让抵押物权证编号：灵川县房权证灵川镇字第201202235号,抵押物地址：桂林八里街开发区“聚福苑”小区1幢1、2层101、201号门面，面积：1892.51平方米
3、抵押人：邓小艳，抵押物类型：店铺-国有出让抵押物权证编号：灵川县房权证灵川镇字第201202233号,抵押物地址：桂林八里街开发区“聚福苑”小区1幢1层102号门面，面积：265.74平方米
4、抵押人：桂林市力天房地产开发有限公司，抵押物类型：综合用地-国有出让抵押物权证编号：桂（2019）灵川县不动产权第0008327号,抵押物地址：桂林市八里街开发区37#地（地号：GB00137），面积：5004.06平方米
</t>
  </si>
  <si>
    <t>桂林泰德农产品有限公司</t>
  </si>
  <si>
    <t>刘姝、潘晓斌、陈泰安、潘晓莉、陈永春、陈连民、桂林阳光旅游商品贸易有限公司、桂林市同德房地产开发有限公司、同德国际控股（香港）物业管理有限公司</t>
  </si>
  <si>
    <t xml:space="preserve">抵押人：桂林市同德房地产开发有限公司，抵押物类型：商场-国有出让抵押物权证编号：房产证秀峰区字第30308892、30308891、30308890、30308893号,抵押物地址：秀峰区正阳路步行街2号1-7、1-8、1-12、1-13号门面，面积：209.37平方米
</t>
  </si>
  <si>
    <t>案件审理中</t>
  </si>
  <si>
    <t>抵押人：陈泰安，抵押物类型：店铺-国有出让抵押物权证编号：桂林市房产证秀峰区字第30153083、30210116、30152998等证,抵押物地址：正阳路步行街阳光店壹层、漓江文化广场综合楼2-43号门面，面积：804.25平方米</t>
  </si>
  <si>
    <t>广西劲达兴纸业有限公司</t>
  </si>
  <si>
    <t>佛山市劲达兴纸业有限公司、南宁祈顺纸业有限公司、南宁衍庆纸浆有限公司、田林县劲达林业有限公司、刘劲松、曾杰英</t>
  </si>
  <si>
    <t>北海华盛达经贸有限公司</t>
  </si>
  <si>
    <t>范林海、北海华佳投资有限公司、范先江、范欣</t>
  </si>
  <si>
    <t>所有权人：范林海,类型：房地产，地址：北海市北海大道183号北海城市购物广场0402号，面积：2499.43平方米</t>
  </si>
  <si>
    <t>广西华盛佳业投资有限公司</t>
  </si>
  <si>
    <t>范林海、北海点金投资有限公司、梁绮</t>
  </si>
  <si>
    <t>所有权人：范林海,类型：房地产，地址：北海市北海大道183号北海城市购物广场0401号，面积：1972.71平方米</t>
  </si>
  <si>
    <t>广西合浦县恒鹏木业有限公司</t>
  </si>
  <si>
    <t>王德璋、王德教、王基磊</t>
  </si>
  <si>
    <t>广西鸿盛贸易有限公司</t>
  </si>
  <si>
    <t>覃杰、韦刚、卢杨锋、来宾市福邦房地产开发有限公司、覃献贡</t>
  </si>
  <si>
    <t>来宾市福邦房地产开发有限公司名下的位于来宾市河南区东片内西小路与飞龙路交叉口东南角土地6668.88平方米及地上汇金宏福农贸市场101号、201号、301号、401号、501号商铺，共5间商铺，面积15713.69平方米</t>
  </si>
  <si>
    <t>桂林德高酒店管理有限公司</t>
  </si>
  <si>
    <t>黄家蓉、包晓霜、包道全</t>
  </si>
  <si>
    <t>抵押人：桂林众口香餐饮咨询有限公司，抵押物类型：商场-国有出让抵押物权证编号：30342472,抵押物地址：桂林市叠彩区中山北路599号1层2号商场，面积：563.15平方米</t>
  </si>
  <si>
    <t>广西永凯糖纸集团有限责任公司</t>
  </si>
  <si>
    <t>广西永凯大桥纸业有限责任公司、赖可宾</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</si>
</sst>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9"/>
      <color theme="1"/>
      <name val="宋体"/>
      <charset val="134"/>
      <scheme val="minor"/>
    </font>
    <font>
      <sz val="6"/>
      <color theme="1"/>
      <name val="宋体"/>
      <charset val="134"/>
      <scheme val="minor"/>
    </font>
    <font>
      <b/>
      <sz val="18"/>
      <name val="黑体"/>
      <charset val="134"/>
    </font>
    <font>
      <b/>
      <sz val="11"/>
      <name val="黑体"/>
      <charset val="134"/>
    </font>
    <font>
      <b/>
      <sz val="9"/>
      <name val="黑体"/>
      <charset val="134"/>
    </font>
    <font>
      <sz val="14"/>
      <name val="宋体"/>
      <charset val="134"/>
      <scheme val="minor"/>
    </font>
    <font>
      <sz val="11"/>
      <name val="宋体"/>
      <charset val="134"/>
      <scheme val="major"/>
    </font>
    <font>
      <sz val="9"/>
      <name val="宋体"/>
      <charset val="134"/>
      <scheme val="minor"/>
    </font>
    <font>
      <sz val="12"/>
      <name val="黑体"/>
      <charset val="134"/>
    </font>
    <font>
      <sz val="11"/>
      <name val="黑体"/>
      <charset val="134"/>
    </font>
    <font>
      <sz val="9"/>
      <name val="黑体"/>
      <charset val="134"/>
    </font>
    <font>
      <sz val="10"/>
      <name val="宋体"/>
      <charset val="134"/>
      <scheme val="minor"/>
    </font>
    <font>
      <sz val="9"/>
      <name val="宋体"/>
      <charset val="134"/>
    </font>
    <font>
      <sz val="14"/>
      <name val="宋体"/>
      <charset val="134"/>
      <scheme val="maj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6"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9" fillId="10" borderId="0" applyNumberFormat="0" applyBorder="0" applyAlignment="0" applyProtection="0">
      <alignment vertical="center"/>
    </xf>
    <xf numFmtId="0" fontId="22" fillId="0" borderId="8" applyNumberFormat="0" applyFill="0" applyAlignment="0" applyProtection="0">
      <alignment vertical="center"/>
    </xf>
    <xf numFmtId="0" fontId="19" fillId="11" borderId="0" applyNumberFormat="0" applyBorder="0" applyAlignment="0" applyProtection="0">
      <alignment vertical="center"/>
    </xf>
    <xf numFmtId="0" fontId="28" fillId="12" borderId="9" applyNumberFormat="0" applyAlignment="0" applyProtection="0">
      <alignment vertical="center"/>
    </xf>
    <xf numFmtId="0" fontId="29" fillId="12" borderId="5" applyNumberFormat="0" applyAlignment="0" applyProtection="0">
      <alignment vertical="center"/>
    </xf>
    <xf numFmtId="0" fontId="30" fillId="13" borderId="10"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49" fontId="0" fillId="0" borderId="1">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0" fillId="0" borderId="0" xfId="0" applyFill="1">
      <alignment vertical="center"/>
    </xf>
    <xf numFmtId="0" fontId="0"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Fill="1" applyAlignment="1">
      <alignment horizontal="left" vertical="center"/>
    </xf>
    <xf numFmtId="0" fontId="2" fillId="0" borderId="0" xfId="0" applyFont="1" applyFill="1" applyBorder="1" applyAlignment="1">
      <alignment wrapText="1"/>
    </xf>
    <xf numFmtId="0" fontId="0" fillId="0" borderId="0" xfId="0" applyFont="1" applyFill="1" applyBorder="1" applyAlignment="1">
      <alignment horizontal="left" wrapText="1"/>
    </xf>
    <xf numFmtId="0" fontId="2" fillId="0" borderId="0" xfId="0" applyFont="1" applyFill="1" applyBorder="1" applyAlignment="1">
      <alignment horizontal="center" wrapText="1"/>
    </xf>
    <xf numFmtId="0" fontId="1" fillId="0" borderId="0" xfId="0" applyFont="1" applyFill="1" applyBorder="1" applyAlignment="1">
      <alignment horizontal="left"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vertical="center"/>
    </xf>
    <xf numFmtId="176" fontId="7" fillId="2" borderId="0" xfId="8" applyNumberFormat="1" applyFont="1" applyFill="1" applyBorder="1" applyAlignment="1">
      <alignment horizontal="left" vertical="center" wrapText="1"/>
    </xf>
    <xf numFmtId="0" fontId="6" fillId="0" borderId="0" xfId="0" applyFont="1" applyFill="1" applyBorder="1" applyAlignment="1">
      <alignment horizontal="center" vertical="center"/>
    </xf>
    <xf numFmtId="0" fontId="8" fillId="0" borderId="0" xfId="0" applyFont="1" applyFill="1" applyBorder="1" applyAlignment="1">
      <alignment horizontal="left" vertical="center"/>
    </xf>
    <xf numFmtId="0" fontId="9"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9" fillId="0" borderId="1" xfId="8"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8" fillId="0" borderId="1" xfId="0" applyNumberFormat="1" applyFont="1" applyFill="1" applyBorder="1" applyAlignment="1">
      <alignment horizontal="left" vertical="center" wrapText="1"/>
    </xf>
    <xf numFmtId="0" fontId="8"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8" fillId="0" borderId="3" xfId="0" applyFont="1" applyBorder="1" applyAlignment="1">
      <alignment horizontal="center" vertical="center"/>
    </xf>
    <xf numFmtId="0" fontId="12"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8" fillId="0" borderId="3" xfId="0" applyFont="1" applyFill="1" applyBorder="1" applyAlignment="1">
      <alignment horizontal="center" vertical="center"/>
    </xf>
    <xf numFmtId="176" fontId="8" fillId="0" borderId="2" xfId="0" applyNumberFormat="1" applyFont="1" applyFill="1" applyBorder="1" applyAlignment="1">
      <alignment horizontal="left" vertical="center" wrapText="1"/>
    </xf>
    <xf numFmtId="176" fontId="8" fillId="0" borderId="4" xfId="0" applyNumberFormat="1" applyFont="1" applyFill="1" applyBorder="1" applyAlignment="1">
      <alignment horizontal="left" vertical="center" wrapText="1"/>
    </xf>
    <xf numFmtId="176" fontId="8" fillId="0" borderId="3" xfId="0" applyNumberFormat="1" applyFont="1" applyFill="1" applyBorder="1" applyAlignment="1">
      <alignment horizontal="left" vertical="center" wrapText="1"/>
    </xf>
    <xf numFmtId="0" fontId="2" fillId="0" borderId="0" xfId="0" applyFont="1" applyFill="1" applyBorder="1" applyAlignment="1">
      <alignment horizontal="left" wrapText="1"/>
    </xf>
    <xf numFmtId="0" fontId="3" fillId="0" borderId="0" xfId="0" applyFont="1" applyFill="1" applyBorder="1" applyAlignment="1">
      <alignment horizontal="left" vertical="center" wrapText="1"/>
    </xf>
    <xf numFmtId="0" fontId="6" fillId="0" borderId="0" xfId="0" applyFont="1" applyFill="1" applyBorder="1" applyAlignment="1">
      <alignment horizontal="left" vertical="center"/>
    </xf>
    <xf numFmtId="176" fontId="14" fillId="2" borderId="0" xfId="8" applyNumberFormat="1" applyFont="1" applyFill="1" applyBorder="1" applyAlignment="1">
      <alignment horizontal="center" vertical="center" wrapText="1"/>
    </xf>
    <xf numFmtId="176" fontId="14" fillId="2" borderId="0" xfId="8" applyNumberFormat="1" applyFont="1" applyFill="1" applyBorder="1" applyAlignment="1">
      <alignment horizontal="left" vertical="center" wrapText="1"/>
    </xf>
    <xf numFmtId="0" fontId="9" fillId="0" borderId="1" xfId="0" applyFont="1" applyFill="1" applyBorder="1" applyAlignment="1">
      <alignment horizontal="left" vertical="center"/>
    </xf>
    <xf numFmtId="0" fontId="9" fillId="0" borderId="1" xfId="0" applyNumberFormat="1" applyFont="1" applyFill="1" applyBorder="1" applyAlignment="1">
      <alignment horizontal="left"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43"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Fill="1" applyBorder="1" applyAlignment="1">
      <alignment vertical="center" wrapText="1"/>
    </xf>
    <xf numFmtId="43" fontId="13" fillId="0" borderId="1" xfId="0" applyNumberFormat="1" applyFont="1" applyFill="1" applyBorder="1" applyAlignment="1">
      <alignment vertical="center" wrapText="1"/>
    </xf>
    <xf numFmtId="0" fontId="15"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8" fillId="0" borderId="0" xfId="0" applyFont="1" applyAlignment="1">
      <alignment horizontal="left" vertical="center"/>
    </xf>
    <xf numFmtId="0" fontId="15" fillId="0" borderId="0" xfId="0" applyFont="1" applyFill="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BodyStyle"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4"/>
  <sheetViews>
    <sheetView tabSelected="1" topLeftCell="A61" workbookViewId="0">
      <selection activeCell="G61" sqref="G$1:G$1048576"/>
    </sheetView>
  </sheetViews>
  <sheetFormatPr defaultColWidth="9" defaultRowHeight="13.5"/>
  <cols>
    <col min="1" max="1" width="4.875" customWidth="1"/>
    <col min="2" max="2" width="19.25" style="2" customWidth="1"/>
    <col min="3" max="4" width="9" style="3" customWidth="1"/>
    <col min="5" max="5" width="11.375" style="4" customWidth="1"/>
    <col min="6" max="6" width="11.25" customWidth="1"/>
    <col min="7" max="7" width="9" customWidth="1"/>
    <col min="8" max="8" width="11.25" customWidth="1"/>
    <col min="9" max="9" width="9" style="3" customWidth="1"/>
    <col min="10" max="10" width="15.625" style="5" customWidth="1"/>
    <col min="11" max="11" width="34.125" style="5" customWidth="1"/>
    <col min="12" max="12" width="9" style="5" customWidth="1"/>
    <col min="13" max="13" width="11.5" customWidth="1"/>
    <col min="14" max="14" width="12" customWidth="1"/>
    <col min="15" max="15" width="31.625" customWidth="1"/>
  </cols>
  <sheetData>
    <row r="1" spans="1:15">
      <c r="A1" s="6"/>
      <c r="B1" s="7"/>
      <c r="C1" s="8"/>
      <c r="D1" s="8"/>
      <c r="E1" s="9"/>
      <c r="F1" s="8"/>
      <c r="G1" s="8"/>
      <c r="H1" s="8"/>
      <c r="I1" s="8"/>
      <c r="J1" s="41"/>
      <c r="K1" s="41"/>
      <c r="L1" s="41"/>
      <c r="M1" s="6"/>
      <c r="N1" s="6"/>
      <c r="O1" s="6"/>
    </row>
    <row r="2" ht="22.5" spans="1:15">
      <c r="A2" s="10" t="s">
        <v>0</v>
      </c>
      <c r="B2" s="11"/>
      <c r="C2" s="10"/>
      <c r="D2" s="10"/>
      <c r="E2" s="12"/>
      <c r="F2" s="10"/>
      <c r="G2" s="10"/>
      <c r="H2" s="10"/>
      <c r="I2" s="10"/>
      <c r="J2" s="42"/>
      <c r="K2" s="42"/>
      <c r="L2" s="42"/>
      <c r="M2" s="10"/>
      <c r="N2" s="10"/>
      <c r="O2" s="10"/>
    </row>
    <row r="3" ht="18.75" spans="1:15">
      <c r="A3" s="13"/>
      <c r="B3" s="14"/>
      <c r="C3" s="15"/>
      <c r="D3" s="15"/>
      <c r="E3" s="16"/>
      <c r="F3" s="13"/>
      <c r="G3" s="13"/>
      <c r="H3" s="13"/>
      <c r="I3" s="15"/>
      <c r="J3" s="43"/>
      <c r="K3" s="43"/>
      <c r="L3" s="43"/>
      <c r="M3" s="13"/>
      <c r="N3" s="44" t="s">
        <v>1</v>
      </c>
      <c r="O3" s="45"/>
    </row>
    <row r="4" ht="14.25" spans="1:15">
      <c r="A4" s="17"/>
      <c r="B4" s="18" t="s">
        <v>2</v>
      </c>
      <c r="C4" s="19"/>
      <c r="D4" s="19"/>
      <c r="E4" s="20"/>
      <c r="F4" s="21"/>
      <c r="G4" s="21"/>
      <c r="H4" s="21"/>
      <c r="I4" s="17" t="s">
        <v>3</v>
      </c>
      <c r="J4" s="46"/>
      <c r="K4" s="46"/>
      <c r="L4" s="47" t="s">
        <v>4</v>
      </c>
      <c r="M4" s="17" t="s">
        <v>5</v>
      </c>
      <c r="N4" s="21"/>
      <c r="O4" s="48" t="s">
        <v>6</v>
      </c>
    </row>
    <row r="5" ht="14.25" spans="1:15">
      <c r="A5" s="19" t="s">
        <v>7</v>
      </c>
      <c r="B5" s="22" t="s">
        <v>8</v>
      </c>
      <c r="C5" s="19" t="s">
        <v>9</v>
      </c>
      <c r="D5" s="19" t="s">
        <v>10</v>
      </c>
      <c r="E5" s="23" t="s">
        <v>11</v>
      </c>
      <c r="F5" s="24"/>
      <c r="G5" s="24"/>
      <c r="H5" s="24"/>
      <c r="I5" s="19" t="s">
        <v>12</v>
      </c>
      <c r="J5" s="22" t="s">
        <v>13</v>
      </c>
      <c r="K5" s="22" t="s">
        <v>14</v>
      </c>
      <c r="L5" s="46"/>
      <c r="M5" s="19" t="s">
        <v>15</v>
      </c>
      <c r="N5" s="19" t="s">
        <v>16</v>
      </c>
      <c r="O5" s="48"/>
    </row>
    <row r="6" ht="28.5" spans="1:15">
      <c r="A6" s="24"/>
      <c r="B6" s="22"/>
      <c r="C6" s="19"/>
      <c r="D6" s="19"/>
      <c r="E6" s="22" t="s">
        <v>17</v>
      </c>
      <c r="F6" s="19" t="s">
        <v>18</v>
      </c>
      <c r="G6" s="19" t="s">
        <v>19</v>
      </c>
      <c r="H6" s="19" t="s">
        <v>20</v>
      </c>
      <c r="I6" s="24"/>
      <c r="J6" s="49"/>
      <c r="K6" s="49"/>
      <c r="L6" s="46"/>
      <c r="M6" s="24"/>
      <c r="N6" s="24"/>
      <c r="O6" s="48"/>
    </row>
    <row r="7" ht="56.25" spans="1:15">
      <c r="A7" s="25">
        <v>1</v>
      </c>
      <c r="B7" s="26" t="s">
        <v>21</v>
      </c>
      <c r="C7" s="27" t="s">
        <v>22</v>
      </c>
      <c r="D7" s="25" t="s">
        <v>23</v>
      </c>
      <c r="E7" s="26">
        <v>9990000</v>
      </c>
      <c r="F7" s="28">
        <v>1750834.3675</v>
      </c>
      <c r="G7" s="28">
        <v>0</v>
      </c>
      <c r="H7" s="28">
        <f>E7+F7+G7</f>
        <v>11740834.3675</v>
      </c>
      <c r="I7" s="27" t="s">
        <v>24</v>
      </c>
      <c r="J7" s="50" t="s">
        <v>25</v>
      </c>
      <c r="K7" s="50" t="s">
        <v>26</v>
      </c>
      <c r="L7" s="51" t="s">
        <v>27</v>
      </c>
      <c r="M7" s="52" t="s">
        <v>28</v>
      </c>
      <c r="N7" s="52" t="s">
        <v>29</v>
      </c>
      <c r="O7" s="53" t="s">
        <v>30</v>
      </c>
    </row>
    <row r="8" ht="67.5" spans="1:15">
      <c r="A8" s="29">
        <v>2</v>
      </c>
      <c r="B8" s="30" t="s">
        <v>31</v>
      </c>
      <c r="C8" s="27" t="s">
        <v>22</v>
      </c>
      <c r="D8" s="25" t="s">
        <v>23</v>
      </c>
      <c r="E8" s="26">
        <v>6480000</v>
      </c>
      <c r="F8" s="28">
        <v>1097383.6</v>
      </c>
      <c r="G8" s="28">
        <v>0</v>
      </c>
      <c r="H8" s="28">
        <f t="shared" ref="H8:H26" si="0">E8+F8+G8</f>
        <v>7577383.6</v>
      </c>
      <c r="I8" s="27" t="s">
        <v>24</v>
      </c>
      <c r="J8" s="50" t="s">
        <v>32</v>
      </c>
      <c r="K8" s="50" t="s">
        <v>33</v>
      </c>
      <c r="L8" s="51" t="s">
        <v>34</v>
      </c>
      <c r="M8" s="52" t="s">
        <v>28</v>
      </c>
      <c r="N8" s="52" t="s">
        <v>29</v>
      </c>
      <c r="O8" s="53" t="s">
        <v>30</v>
      </c>
    </row>
    <row r="9" ht="22.5" spans="1:15">
      <c r="A9" s="31"/>
      <c r="B9" s="32"/>
      <c r="C9" s="27" t="s">
        <v>22</v>
      </c>
      <c r="D9" s="25" t="s">
        <v>23</v>
      </c>
      <c r="E9" s="26">
        <v>7977918</v>
      </c>
      <c r="F9" s="28">
        <v>3781197.7489375</v>
      </c>
      <c r="G9" s="28">
        <v>35893</v>
      </c>
      <c r="H9" s="28">
        <f t="shared" si="0"/>
        <v>11795008.7489375</v>
      </c>
      <c r="I9" s="27" t="s">
        <v>24</v>
      </c>
      <c r="J9" s="50" t="s">
        <v>35</v>
      </c>
      <c r="K9" s="50" t="s">
        <v>36</v>
      </c>
      <c r="L9" s="51" t="s">
        <v>27</v>
      </c>
      <c r="M9" s="52" t="s">
        <v>28</v>
      </c>
      <c r="N9" s="52" t="s">
        <v>29</v>
      </c>
      <c r="O9" s="53" t="s">
        <v>30</v>
      </c>
    </row>
    <row r="10" ht="45" spans="1:15">
      <c r="A10" s="29">
        <v>3</v>
      </c>
      <c r="B10" s="30" t="s">
        <v>37</v>
      </c>
      <c r="C10" s="27" t="s">
        <v>22</v>
      </c>
      <c r="D10" s="25" t="s">
        <v>38</v>
      </c>
      <c r="E10" s="26">
        <v>8400000</v>
      </c>
      <c r="F10" s="28">
        <v>3543107.94</v>
      </c>
      <c r="G10" s="28">
        <v>0</v>
      </c>
      <c r="H10" s="28">
        <f t="shared" si="0"/>
        <v>11943107.94</v>
      </c>
      <c r="I10" s="27" t="s">
        <v>39</v>
      </c>
      <c r="J10" s="50" t="s">
        <v>40</v>
      </c>
      <c r="K10" s="50" t="s">
        <v>41</v>
      </c>
      <c r="L10" s="51" t="s">
        <v>34</v>
      </c>
      <c r="M10" s="52" t="s">
        <v>28</v>
      </c>
      <c r="N10" s="52" t="s">
        <v>29</v>
      </c>
      <c r="O10" s="53" t="s">
        <v>30</v>
      </c>
    </row>
    <row r="11" ht="45" spans="1:15">
      <c r="A11" s="31"/>
      <c r="B11" s="32"/>
      <c r="C11" s="27" t="s">
        <v>22</v>
      </c>
      <c r="D11" s="25" t="s">
        <v>38</v>
      </c>
      <c r="E11" s="26">
        <v>5000000</v>
      </c>
      <c r="F11" s="28">
        <v>2501645.42333333</v>
      </c>
      <c r="G11" s="28">
        <v>25262</v>
      </c>
      <c r="H11" s="28">
        <f t="shared" si="0"/>
        <v>7526907.42333333</v>
      </c>
      <c r="I11" s="27" t="s">
        <v>39</v>
      </c>
      <c r="J11" s="50" t="s">
        <v>40</v>
      </c>
      <c r="K11" s="50" t="s">
        <v>41</v>
      </c>
      <c r="L11" s="51" t="s">
        <v>34</v>
      </c>
      <c r="M11" s="52" t="s">
        <v>28</v>
      </c>
      <c r="N11" s="52" t="s">
        <v>29</v>
      </c>
      <c r="O11" s="53" t="s">
        <v>30</v>
      </c>
    </row>
    <row r="12" ht="33.75" spans="1:15">
      <c r="A12" s="29">
        <v>4</v>
      </c>
      <c r="B12" s="30" t="s">
        <v>42</v>
      </c>
      <c r="C12" s="27" t="s">
        <v>22</v>
      </c>
      <c r="D12" s="25" t="s">
        <v>43</v>
      </c>
      <c r="E12" s="26">
        <v>6000000</v>
      </c>
      <c r="F12" s="28">
        <v>1063008.89</v>
      </c>
      <c r="G12" s="28">
        <v>108074</v>
      </c>
      <c r="H12" s="28">
        <f t="shared" si="0"/>
        <v>7171082.89</v>
      </c>
      <c r="I12" s="27" t="s">
        <v>39</v>
      </c>
      <c r="J12" s="50" t="s">
        <v>44</v>
      </c>
      <c r="K12" s="50" t="s">
        <v>45</v>
      </c>
      <c r="L12" s="51" t="s">
        <v>46</v>
      </c>
      <c r="M12" s="52" t="s">
        <v>28</v>
      </c>
      <c r="N12" s="52" t="s">
        <v>29</v>
      </c>
      <c r="O12" s="53" t="s">
        <v>30</v>
      </c>
    </row>
    <row r="13" ht="33.75" spans="1:15">
      <c r="A13" s="31"/>
      <c r="B13" s="32"/>
      <c r="C13" s="27" t="s">
        <v>22</v>
      </c>
      <c r="D13" s="25" t="s">
        <v>43</v>
      </c>
      <c r="E13" s="26">
        <v>6000000</v>
      </c>
      <c r="F13" s="28">
        <v>1057994.72</v>
      </c>
      <c r="G13" s="28">
        <v>0</v>
      </c>
      <c r="H13" s="28">
        <f t="shared" si="0"/>
        <v>7057994.72</v>
      </c>
      <c r="I13" s="27" t="s">
        <v>39</v>
      </c>
      <c r="J13" s="50" t="s">
        <v>44</v>
      </c>
      <c r="K13" s="50" t="s">
        <v>45</v>
      </c>
      <c r="L13" s="51" t="s">
        <v>46</v>
      </c>
      <c r="M13" s="52" t="s">
        <v>28</v>
      </c>
      <c r="N13" s="52" t="s">
        <v>29</v>
      </c>
      <c r="O13" s="53" t="s">
        <v>30</v>
      </c>
    </row>
    <row r="14" ht="65" customHeight="1" spans="1:15">
      <c r="A14" s="25">
        <v>5</v>
      </c>
      <c r="B14" s="26" t="s">
        <v>47</v>
      </c>
      <c r="C14" s="27" t="s">
        <v>22</v>
      </c>
      <c r="D14" s="25" t="s">
        <v>23</v>
      </c>
      <c r="E14" s="26">
        <v>2800226.98</v>
      </c>
      <c r="F14" s="28">
        <v>5236591.93294979</v>
      </c>
      <c r="G14" s="28">
        <v>0</v>
      </c>
      <c r="H14" s="28">
        <f t="shared" si="0"/>
        <v>8036818.91294979</v>
      </c>
      <c r="I14" s="27" t="s">
        <v>48</v>
      </c>
      <c r="J14" s="50" t="s">
        <v>49</v>
      </c>
      <c r="K14" s="50" t="s">
        <v>50</v>
      </c>
      <c r="L14" s="51" t="s">
        <v>34</v>
      </c>
      <c r="M14" s="52" t="s">
        <v>28</v>
      </c>
      <c r="N14" s="52" t="s">
        <v>29</v>
      </c>
      <c r="O14" s="53" t="s">
        <v>30</v>
      </c>
    </row>
    <row r="15" ht="45" spans="1:15">
      <c r="A15" s="29">
        <v>6</v>
      </c>
      <c r="B15" s="30" t="s">
        <v>51</v>
      </c>
      <c r="C15" s="27" t="s">
        <v>22</v>
      </c>
      <c r="D15" s="25" t="s">
        <v>23</v>
      </c>
      <c r="E15" s="26">
        <v>1000000</v>
      </c>
      <c r="F15" s="28">
        <v>257582.986666667</v>
      </c>
      <c r="G15" s="28">
        <v>0</v>
      </c>
      <c r="H15" s="28">
        <f t="shared" si="0"/>
        <v>1257582.98666667</v>
      </c>
      <c r="I15" s="27" t="s">
        <v>52</v>
      </c>
      <c r="J15" s="50" t="s">
        <v>53</v>
      </c>
      <c r="K15" s="50" t="s">
        <v>49</v>
      </c>
      <c r="L15" s="51" t="s">
        <v>46</v>
      </c>
      <c r="M15" s="52" t="s">
        <v>28</v>
      </c>
      <c r="N15" s="52" t="s">
        <v>29</v>
      </c>
      <c r="O15" s="53" t="s">
        <v>30</v>
      </c>
    </row>
    <row r="16" ht="56.25" spans="1:15">
      <c r="A16" s="31"/>
      <c r="B16" s="32"/>
      <c r="C16" s="27" t="s">
        <v>22</v>
      </c>
      <c r="D16" s="25" t="s">
        <v>23</v>
      </c>
      <c r="E16" s="26">
        <v>1600000</v>
      </c>
      <c r="F16" s="28">
        <v>402023.146666667</v>
      </c>
      <c r="G16" s="28">
        <v>0</v>
      </c>
      <c r="H16" s="28">
        <f t="shared" si="0"/>
        <v>2002023.14666667</v>
      </c>
      <c r="I16" s="27" t="s">
        <v>52</v>
      </c>
      <c r="J16" s="50" t="s">
        <v>54</v>
      </c>
      <c r="K16" s="50" t="s">
        <v>49</v>
      </c>
      <c r="L16" s="51" t="s">
        <v>46</v>
      </c>
      <c r="M16" s="52" t="s">
        <v>28</v>
      </c>
      <c r="N16" s="52" t="s">
        <v>29</v>
      </c>
      <c r="O16" s="53" t="s">
        <v>30</v>
      </c>
    </row>
    <row r="17" s="1" customFormat="1" ht="56.25" spans="1:15">
      <c r="A17" s="33">
        <v>7</v>
      </c>
      <c r="B17" s="26" t="s">
        <v>55</v>
      </c>
      <c r="C17" s="27" t="s">
        <v>22</v>
      </c>
      <c r="D17" s="33" t="s">
        <v>56</v>
      </c>
      <c r="E17" s="26">
        <v>8990000</v>
      </c>
      <c r="F17" s="28">
        <v>1886404.60083333</v>
      </c>
      <c r="G17" s="28">
        <v>65516</v>
      </c>
      <c r="H17" s="28">
        <f t="shared" si="0"/>
        <v>10941920.6008333</v>
      </c>
      <c r="I17" s="27" t="s">
        <v>39</v>
      </c>
      <c r="J17" s="50" t="s">
        <v>54</v>
      </c>
      <c r="K17" s="50" t="s">
        <v>57</v>
      </c>
      <c r="L17" s="51" t="s">
        <v>58</v>
      </c>
      <c r="M17" s="52" t="s">
        <v>28</v>
      </c>
      <c r="N17" s="52" t="s">
        <v>29</v>
      </c>
      <c r="O17" s="54" t="s">
        <v>30</v>
      </c>
    </row>
    <row r="18" s="1" customFormat="1" ht="33.75" spans="1:15">
      <c r="A18" s="33">
        <v>8</v>
      </c>
      <c r="B18" s="26" t="s">
        <v>59</v>
      </c>
      <c r="C18" s="27" t="s">
        <v>22</v>
      </c>
      <c r="D18" s="33" t="s">
        <v>56</v>
      </c>
      <c r="E18" s="26">
        <v>3100000</v>
      </c>
      <c r="F18" s="28">
        <v>616317.191666667</v>
      </c>
      <c r="G18" s="28">
        <v>22670</v>
      </c>
      <c r="H18" s="28">
        <f t="shared" si="0"/>
        <v>3738987.19166667</v>
      </c>
      <c r="I18" s="27" t="s">
        <v>39</v>
      </c>
      <c r="J18" s="50" t="s">
        <v>60</v>
      </c>
      <c r="K18" s="50" t="s">
        <v>61</v>
      </c>
      <c r="L18" s="51" t="s">
        <v>58</v>
      </c>
      <c r="M18" s="52" t="s">
        <v>28</v>
      </c>
      <c r="N18" s="52" t="s">
        <v>29</v>
      </c>
      <c r="O18" s="54" t="s">
        <v>30</v>
      </c>
    </row>
    <row r="19" s="1" customFormat="1" ht="45" spans="1:15">
      <c r="A19" s="34">
        <v>9</v>
      </c>
      <c r="B19" s="30" t="s">
        <v>62</v>
      </c>
      <c r="C19" s="27" t="s">
        <v>22</v>
      </c>
      <c r="D19" s="33" t="s">
        <v>38</v>
      </c>
      <c r="E19" s="26">
        <v>2500000</v>
      </c>
      <c r="F19" s="28">
        <v>1250975.77166667</v>
      </c>
      <c r="G19" s="28">
        <v>25262</v>
      </c>
      <c r="H19" s="28">
        <f t="shared" si="0"/>
        <v>3776237.77166667</v>
      </c>
      <c r="I19" s="27" t="s">
        <v>39</v>
      </c>
      <c r="J19" s="50" t="s">
        <v>40</v>
      </c>
      <c r="K19" s="50" t="s">
        <v>41</v>
      </c>
      <c r="L19" s="51" t="s">
        <v>34</v>
      </c>
      <c r="M19" s="52" t="s">
        <v>28</v>
      </c>
      <c r="N19" s="52" t="s">
        <v>29</v>
      </c>
      <c r="O19" s="54" t="s">
        <v>30</v>
      </c>
    </row>
    <row r="20" s="1" customFormat="1" ht="45" spans="1:15">
      <c r="A20" s="35"/>
      <c r="B20" s="36"/>
      <c r="C20" s="27" t="s">
        <v>22</v>
      </c>
      <c r="D20" s="33" t="s">
        <v>38</v>
      </c>
      <c r="E20" s="26">
        <v>2500000</v>
      </c>
      <c r="F20" s="28">
        <v>1250975.77166667</v>
      </c>
      <c r="G20" s="28">
        <v>0</v>
      </c>
      <c r="H20" s="28">
        <f t="shared" si="0"/>
        <v>3750975.77166667</v>
      </c>
      <c r="I20" s="27" t="s">
        <v>39</v>
      </c>
      <c r="J20" s="50" t="s">
        <v>40</v>
      </c>
      <c r="K20" s="50" t="s">
        <v>41</v>
      </c>
      <c r="L20" s="51" t="s">
        <v>34</v>
      </c>
      <c r="M20" s="52" t="s">
        <v>28</v>
      </c>
      <c r="N20" s="52" t="s">
        <v>29</v>
      </c>
      <c r="O20" s="54" t="s">
        <v>30</v>
      </c>
    </row>
    <row r="21" s="1" customFormat="1" ht="45" spans="1:15">
      <c r="A21" s="37"/>
      <c r="B21" s="32"/>
      <c r="C21" s="27" t="s">
        <v>22</v>
      </c>
      <c r="D21" s="33" t="s">
        <v>38</v>
      </c>
      <c r="E21" s="26">
        <v>10000000</v>
      </c>
      <c r="F21" s="28">
        <v>4995872.02666667</v>
      </c>
      <c r="G21" s="28">
        <v>44072.5</v>
      </c>
      <c r="H21" s="28">
        <f t="shared" si="0"/>
        <v>15039944.5266667</v>
      </c>
      <c r="I21" s="27" t="s">
        <v>39</v>
      </c>
      <c r="J21" s="50" t="s">
        <v>40</v>
      </c>
      <c r="K21" s="50" t="s">
        <v>41</v>
      </c>
      <c r="L21" s="51" t="s">
        <v>34</v>
      </c>
      <c r="M21" s="52" t="s">
        <v>28</v>
      </c>
      <c r="N21" s="52" t="s">
        <v>29</v>
      </c>
      <c r="O21" s="54" t="s">
        <v>30</v>
      </c>
    </row>
    <row r="22" s="1" customFormat="1" ht="33.75" spans="1:15">
      <c r="A22" s="33">
        <v>10</v>
      </c>
      <c r="B22" s="26" t="s">
        <v>63</v>
      </c>
      <c r="C22" s="27" t="s">
        <v>22</v>
      </c>
      <c r="D22" s="33" t="s">
        <v>23</v>
      </c>
      <c r="E22" s="26">
        <v>2000000</v>
      </c>
      <c r="F22" s="28">
        <v>527557.503333333</v>
      </c>
      <c r="G22" s="28">
        <v>19603</v>
      </c>
      <c r="H22" s="28">
        <f t="shared" si="0"/>
        <v>2547160.50333333</v>
      </c>
      <c r="I22" s="27" t="s">
        <v>52</v>
      </c>
      <c r="J22" s="50" t="s">
        <v>64</v>
      </c>
      <c r="K22" s="50" t="s">
        <v>49</v>
      </c>
      <c r="L22" s="51" t="s">
        <v>34</v>
      </c>
      <c r="M22" s="52" t="s">
        <v>28</v>
      </c>
      <c r="N22" s="52" t="s">
        <v>29</v>
      </c>
      <c r="O22" s="54" t="s">
        <v>30</v>
      </c>
    </row>
    <row r="23" s="1" customFormat="1" ht="78.75" spans="1:15">
      <c r="A23" s="33">
        <v>11</v>
      </c>
      <c r="B23" s="26" t="s">
        <v>65</v>
      </c>
      <c r="C23" s="27" t="s">
        <v>22</v>
      </c>
      <c r="D23" s="33" t="s">
        <v>66</v>
      </c>
      <c r="E23" s="26">
        <v>8900000</v>
      </c>
      <c r="F23" s="28">
        <v>1764627.04833333</v>
      </c>
      <c r="G23" s="28">
        <v>66076</v>
      </c>
      <c r="H23" s="28">
        <f t="shared" si="0"/>
        <v>10730703.0483333</v>
      </c>
      <c r="I23" s="27" t="s">
        <v>24</v>
      </c>
      <c r="J23" s="50" t="s">
        <v>67</v>
      </c>
      <c r="K23" s="50" t="s">
        <v>68</v>
      </c>
      <c r="L23" s="51" t="s">
        <v>69</v>
      </c>
      <c r="M23" s="52" t="s">
        <v>28</v>
      </c>
      <c r="N23" s="52" t="s">
        <v>29</v>
      </c>
      <c r="O23" s="54" t="s">
        <v>30</v>
      </c>
    </row>
    <row r="24" s="1" customFormat="1" ht="78.75" spans="1:15">
      <c r="A24" s="33">
        <v>12</v>
      </c>
      <c r="B24" s="26" t="s">
        <v>70</v>
      </c>
      <c r="C24" s="27" t="s">
        <v>22</v>
      </c>
      <c r="D24" s="33" t="s">
        <v>66</v>
      </c>
      <c r="E24" s="26">
        <v>9500000</v>
      </c>
      <c r="F24" s="28">
        <v>1533626.05833333</v>
      </c>
      <c r="G24" s="28">
        <v>41473</v>
      </c>
      <c r="H24" s="28">
        <f t="shared" si="0"/>
        <v>11075099.0583333</v>
      </c>
      <c r="I24" s="27" t="s">
        <v>24</v>
      </c>
      <c r="J24" s="50" t="s">
        <v>71</v>
      </c>
      <c r="K24" s="50" t="s">
        <v>72</v>
      </c>
      <c r="L24" s="51" t="s">
        <v>69</v>
      </c>
      <c r="M24" s="52" t="s">
        <v>28</v>
      </c>
      <c r="N24" s="52" t="s">
        <v>29</v>
      </c>
      <c r="O24" s="54" t="s">
        <v>30</v>
      </c>
    </row>
    <row r="25" s="1" customFormat="1" ht="22.5" spans="1:15">
      <c r="A25" s="34">
        <v>13</v>
      </c>
      <c r="B25" s="30" t="s">
        <v>73</v>
      </c>
      <c r="C25" s="27" t="s">
        <v>22</v>
      </c>
      <c r="D25" s="33" t="s">
        <v>23</v>
      </c>
      <c r="E25" s="26">
        <v>2000000</v>
      </c>
      <c r="F25" s="28">
        <v>433273.193333333</v>
      </c>
      <c r="G25" s="28">
        <v>11733</v>
      </c>
      <c r="H25" s="28">
        <f t="shared" si="0"/>
        <v>2445006.19333333</v>
      </c>
      <c r="I25" s="27" t="s">
        <v>39</v>
      </c>
      <c r="J25" s="50" t="s">
        <v>74</v>
      </c>
      <c r="K25" s="50" t="s">
        <v>75</v>
      </c>
      <c r="L25" s="51" t="s">
        <v>69</v>
      </c>
      <c r="M25" s="52" t="s">
        <v>28</v>
      </c>
      <c r="N25" s="52" t="s">
        <v>29</v>
      </c>
      <c r="O25" s="54" t="s">
        <v>30</v>
      </c>
    </row>
    <row r="26" s="1" customFormat="1" ht="22.5" spans="1:15">
      <c r="A26" s="35"/>
      <c r="B26" s="36"/>
      <c r="C26" s="27" t="s">
        <v>22</v>
      </c>
      <c r="D26" s="33" t="s">
        <v>23</v>
      </c>
      <c r="E26" s="26">
        <v>3000000</v>
      </c>
      <c r="F26" s="28">
        <v>631719.6</v>
      </c>
      <c r="G26" s="28">
        <v>15863</v>
      </c>
      <c r="H26" s="28">
        <f t="shared" si="0"/>
        <v>3647582.6</v>
      </c>
      <c r="I26" s="27" t="s">
        <v>39</v>
      </c>
      <c r="J26" s="50" t="s">
        <v>76</v>
      </c>
      <c r="K26" s="50" t="s">
        <v>75</v>
      </c>
      <c r="L26" s="51" t="s">
        <v>69</v>
      </c>
      <c r="M26" s="52" t="s">
        <v>28</v>
      </c>
      <c r="N26" s="52" t="s">
        <v>29</v>
      </c>
      <c r="O26" s="54" t="s">
        <v>30</v>
      </c>
    </row>
    <row r="27" s="1" customFormat="1" ht="22.5" spans="1:15">
      <c r="A27" s="35"/>
      <c r="B27" s="36"/>
      <c r="C27" s="27" t="s">
        <v>22</v>
      </c>
      <c r="D27" s="33" t="s">
        <v>23</v>
      </c>
      <c r="E27" s="26">
        <v>3000000</v>
      </c>
      <c r="F27" s="28">
        <v>636330.12</v>
      </c>
      <c r="G27" s="38">
        <v>83845</v>
      </c>
      <c r="H27" s="38">
        <f>E27+F27+E28+F28+E29+F29+G27</f>
        <v>12203062.6866667</v>
      </c>
      <c r="I27" s="27" t="s">
        <v>39</v>
      </c>
      <c r="J27" s="50" t="s">
        <v>74</v>
      </c>
      <c r="K27" s="50" t="s">
        <v>75</v>
      </c>
      <c r="L27" s="51" t="s">
        <v>69</v>
      </c>
      <c r="M27" s="52" t="s">
        <v>28</v>
      </c>
      <c r="N27" s="52" t="s">
        <v>29</v>
      </c>
      <c r="O27" s="54" t="s">
        <v>30</v>
      </c>
    </row>
    <row r="28" s="1" customFormat="1" ht="22.5" spans="1:15">
      <c r="A28" s="35"/>
      <c r="B28" s="36"/>
      <c r="C28" s="27" t="s">
        <v>22</v>
      </c>
      <c r="D28" s="33" t="s">
        <v>23</v>
      </c>
      <c r="E28" s="26">
        <v>4000000</v>
      </c>
      <c r="F28" s="28">
        <v>846557.446666667</v>
      </c>
      <c r="G28" s="39"/>
      <c r="H28" s="39"/>
      <c r="I28" s="27" t="s">
        <v>39</v>
      </c>
      <c r="J28" s="50" t="s">
        <v>74</v>
      </c>
      <c r="K28" s="50" t="s">
        <v>75</v>
      </c>
      <c r="L28" s="51" t="s">
        <v>69</v>
      </c>
      <c r="M28" s="52" t="s">
        <v>28</v>
      </c>
      <c r="N28" s="52" t="s">
        <v>29</v>
      </c>
      <c r="O28" s="54" t="s">
        <v>30</v>
      </c>
    </row>
    <row r="29" s="1" customFormat="1" ht="22.5" spans="1:15">
      <c r="A29" s="37"/>
      <c r="B29" s="32"/>
      <c r="C29" s="27" t="s">
        <v>22</v>
      </c>
      <c r="D29" s="33" t="s">
        <v>23</v>
      </c>
      <c r="E29" s="26">
        <v>3000000</v>
      </c>
      <c r="F29" s="28">
        <v>636330.12</v>
      </c>
      <c r="G29" s="40"/>
      <c r="H29" s="40"/>
      <c r="I29" s="27" t="s">
        <v>39</v>
      </c>
      <c r="J29" s="50" t="s">
        <v>74</v>
      </c>
      <c r="K29" s="50" t="s">
        <v>75</v>
      </c>
      <c r="L29" s="51" t="s">
        <v>69</v>
      </c>
      <c r="M29" s="52" t="s">
        <v>28</v>
      </c>
      <c r="N29" s="52" t="s">
        <v>29</v>
      </c>
      <c r="O29" s="54" t="s">
        <v>30</v>
      </c>
    </row>
    <row r="30" s="1" customFormat="1" ht="22.5" spans="1:15">
      <c r="A30" s="33">
        <v>14</v>
      </c>
      <c r="B30" s="26" t="s">
        <v>77</v>
      </c>
      <c r="C30" s="27" t="s">
        <v>22</v>
      </c>
      <c r="D30" s="33" t="s">
        <v>23</v>
      </c>
      <c r="E30" s="26">
        <v>5000000</v>
      </c>
      <c r="F30" s="28">
        <v>989904.013333333</v>
      </c>
      <c r="G30" s="28">
        <v>25337</v>
      </c>
      <c r="H30" s="28">
        <f>E30+F30+G30</f>
        <v>6015241.01333333</v>
      </c>
      <c r="I30" s="33" t="s">
        <v>48</v>
      </c>
      <c r="J30" s="50" t="s">
        <v>49</v>
      </c>
      <c r="K30" s="50" t="s">
        <v>78</v>
      </c>
      <c r="L30" s="51" t="s">
        <v>69</v>
      </c>
      <c r="M30" s="52" t="s">
        <v>28</v>
      </c>
      <c r="N30" s="52" t="s">
        <v>29</v>
      </c>
      <c r="O30" s="54" t="s">
        <v>30</v>
      </c>
    </row>
    <row r="31" s="1" customFormat="1" ht="33.75" spans="1:15">
      <c r="A31" s="34">
        <v>15</v>
      </c>
      <c r="B31" s="30" t="s">
        <v>79</v>
      </c>
      <c r="C31" s="27" t="s">
        <v>22</v>
      </c>
      <c r="D31" s="33" t="s">
        <v>23</v>
      </c>
      <c r="E31" s="26">
        <v>600000</v>
      </c>
      <c r="F31" s="28">
        <v>112306.64</v>
      </c>
      <c r="G31" s="28">
        <v>5159</v>
      </c>
      <c r="H31" s="28">
        <f t="shared" ref="H31:H64" si="1">E31+F31+G31</f>
        <v>717465.64</v>
      </c>
      <c r="I31" s="27" t="s">
        <v>39</v>
      </c>
      <c r="J31" s="50" t="s">
        <v>80</v>
      </c>
      <c r="K31" s="50" t="s">
        <v>81</v>
      </c>
      <c r="L31" s="51" t="s">
        <v>69</v>
      </c>
      <c r="M31" s="52" t="s">
        <v>28</v>
      </c>
      <c r="N31" s="52" t="s">
        <v>29</v>
      </c>
      <c r="O31" s="54" t="s">
        <v>30</v>
      </c>
    </row>
    <row r="32" s="1" customFormat="1" ht="22.5" spans="1:15">
      <c r="A32" s="35"/>
      <c r="B32" s="36"/>
      <c r="C32" s="27" t="s">
        <v>22</v>
      </c>
      <c r="D32" s="33" t="s">
        <v>23</v>
      </c>
      <c r="E32" s="26">
        <v>0</v>
      </c>
      <c r="F32" s="28">
        <v>0</v>
      </c>
      <c r="G32" s="28">
        <v>0</v>
      </c>
      <c r="H32" s="28">
        <f t="shared" si="1"/>
        <v>0</v>
      </c>
      <c r="I32" s="27" t="s">
        <v>39</v>
      </c>
      <c r="J32" s="50" t="s">
        <v>80</v>
      </c>
      <c r="K32" s="50" t="s">
        <v>49</v>
      </c>
      <c r="L32" s="51" t="s">
        <v>69</v>
      </c>
      <c r="M32" s="52" t="s">
        <v>28</v>
      </c>
      <c r="N32" s="52" t="s">
        <v>29</v>
      </c>
      <c r="O32" s="54" t="s">
        <v>30</v>
      </c>
    </row>
    <row r="33" s="1" customFormat="1" ht="33.75" spans="1:15">
      <c r="A33" s="35"/>
      <c r="B33" s="36"/>
      <c r="C33" s="27" t="s">
        <v>22</v>
      </c>
      <c r="D33" s="33" t="s">
        <v>23</v>
      </c>
      <c r="E33" s="26">
        <v>4000000</v>
      </c>
      <c r="F33" s="28">
        <v>674491.356666667</v>
      </c>
      <c r="G33" s="28">
        <v>19736</v>
      </c>
      <c r="H33" s="28">
        <f t="shared" si="1"/>
        <v>4694227.35666667</v>
      </c>
      <c r="I33" s="27" t="s">
        <v>39</v>
      </c>
      <c r="J33" s="50" t="s">
        <v>80</v>
      </c>
      <c r="K33" s="50" t="s">
        <v>82</v>
      </c>
      <c r="L33" s="51" t="s">
        <v>69</v>
      </c>
      <c r="M33" s="52" t="s">
        <v>28</v>
      </c>
      <c r="N33" s="52" t="s">
        <v>29</v>
      </c>
      <c r="O33" s="54" t="s">
        <v>30</v>
      </c>
    </row>
    <row r="34" s="1" customFormat="1" ht="33.75" spans="1:15">
      <c r="A34" s="35"/>
      <c r="B34" s="36"/>
      <c r="C34" s="27" t="s">
        <v>22</v>
      </c>
      <c r="D34" s="33" t="s">
        <v>23</v>
      </c>
      <c r="E34" s="26">
        <v>2200000</v>
      </c>
      <c r="F34" s="28">
        <v>362718.306666667</v>
      </c>
      <c r="G34" s="28">
        <v>12776</v>
      </c>
      <c r="H34" s="28">
        <f t="shared" si="1"/>
        <v>2575494.30666667</v>
      </c>
      <c r="I34" s="27" t="s">
        <v>39</v>
      </c>
      <c r="J34" s="50" t="s">
        <v>80</v>
      </c>
      <c r="K34" s="50" t="s">
        <v>81</v>
      </c>
      <c r="L34" s="51" t="s">
        <v>69</v>
      </c>
      <c r="M34" s="52" t="s">
        <v>28</v>
      </c>
      <c r="N34" s="52" t="s">
        <v>29</v>
      </c>
      <c r="O34" s="54" t="s">
        <v>30</v>
      </c>
    </row>
    <row r="35" s="1" customFormat="1" ht="33.75" spans="1:15">
      <c r="A35" s="35"/>
      <c r="B35" s="36"/>
      <c r="C35" s="27" t="s">
        <v>22</v>
      </c>
      <c r="D35" s="33" t="s">
        <v>23</v>
      </c>
      <c r="E35" s="26">
        <v>3800000</v>
      </c>
      <c r="F35" s="28">
        <v>661442.923333333</v>
      </c>
      <c r="G35" s="28">
        <v>65318</v>
      </c>
      <c r="H35" s="28">
        <f t="shared" si="1"/>
        <v>4526760.92333333</v>
      </c>
      <c r="I35" s="27" t="s">
        <v>39</v>
      </c>
      <c r="J35" s="50" t="s">
        <v>80</v>
      </c>
      <c r="K35" s="50" t="s">
        <v>81</v>
      </c>
      <c r="L35" s="51" t="s">
        <v>69</v>
      </c>
      <c r="M35" s="52" t="s">
        <v>28</v>
      </c>
      <c r="N35" s="52" t="s">
        <v>29</v>
      </c>
      <c r="O35" s="54" t="s">
        <v>30</v>
      </c>
    </row>
    <row r="36" s="1" customFormat="1" ht="33.75" spans="1:15">
      <c r="A36" s="37"/>
      <c r="B36" s="32"/>
      <c r="C36" s="27" t="s">
        <v>22</v>
      </c>
      <c r="D36" s="33" t="s">
        <v>23</v>
      </c>
      <c r="E36" s="26">
        <v>4800000</v>
      </c>
      <c r="F36" s="28">
        <v>859671.95</v>
      </c>
      <c r="G36" s="28">
        <v>24044</v>
      </c>
      <c r="H36" s="28">
        <f t="shared" si="1"/>
        <v>5683715.95</v>
      </c>
      <c r="I36" s="27" t="s">
        <v>39</v>
      </c>
      <c r="J36" s="50" t="s">
        <v>80</v>
      </c>
      <c r="K36" s="50" t="s">
        <v>81</v>
      </c>
      <c r="L36" s="51" t="s">
        <v>69</v>
      </c>
      <c r="M36" s="52" t="s">
        <v>28</v>
      </c>
      <c r="N36" s="52" t="s">
        <v>29</v>
      </c>
      <c r="O36" s="54" t="s">
        <v>30</v>
      </c>
    </row>
    <row r="37" s="1" customFormat="1" ht="45" spans="1:15">
      <c r="A37" s="33">
        <v>16</v>
      </c>
      <c r="B37" s="26" t="s">
        <v>83</v>
      </c>
      <c r="C37" s="27" t="s">
        <v>22</v>
      </c>
      <c r="D37" s="33" t="s">
        <v>23</v>
      </c>
      <c r="E37" s="26">
        <v>4660000</v>
      </c>
      <c r="F37" s="28">
        <v>3555530.85166667</v>
      </c>
      <c r="G37" s="28">
        <v>0</v>
      </c>
      <c r="H37" s="28">
        <f t="shared" si="1"/>
        <v>8215530.85166667</v>
      </c>
      <c r="I37" s="27" t="s">
        <v>39</v>
      </c>
      <c r="J37" s="50" t="s">
        <v>84</v>
      </c>
      <c r="K37" s="50" t="s">
        <v>85</v>
      </c>
      <c r="L37" s="51" t="s">
        <v>69</v>
      </c>
      <c r="M37" s="52" t="s">
        <v>28</v>
      </c>
      <c r="N37" s="52" t="s">
        <v>29</v>
      </c>
      <c r="O37" s="54" t="s">
        <v>30</v>
      </c>
    </row>
    <row r="38" s="1" customFormat="1" ht="33.75" spans="1:15">
      <c r="A38" s="33">
        <v>17</v>
      </c>
      <c r="B38" s="26" t="s">
        <v>86</v>
      </c>
      <c r="C38" s="27" t="s">
        <v>22</v>
      </c>
      <c r="D38" s="33" t="s">
        <v>87</v>
      </c>
      <c r="E38" s="26">
        <v>8900000</v>
      </c>
      <c r="F38" s="28">
        <v>1613306.61833333</v>
      </c>
      <c r="G38" s="28">
        <v>39785</v>
      </c>
      <c r="H38" s="28">
        <f t="shared" si="1"/>
        <v>10553091.6183333</v>
      </c>
      <c r="I38" s="27" t="s">
        <v>39</v>
      </c>
      <c r="J38" s="50" t="s">
        <v>88</v>
      </c>
      <c r="K38" s="50" t="s">
        <v>89</v>
      </c>
      <c r="L38" s="51" t="s">
        <v>69</v>
      </c>
      <c r="M38" s="52" t="s">
        <v>28</v>
      </c>
      <c r="N38" s="52" t="s">
        <v>29</v>
      </c>
      <c r="O38" s="54" t="s">
        <v>30</v>
      </c>
    </row>
    <row r="39" s="1" customFormat="1" ht="45" spans="1:15">
      <c r="A39" s="33">
        <v>18</v>
      </c>
      <c r="B39" s="26" t="s">
        <v>90</v>
      </c>
      <c r="C39" s="27" t="s">
        <v>22</v>
      </c>
      <c r="D39" s="33" t="s">
        <v>23</v>
      </c>
      <c r="E39" s="26">
        <v>8940000</v>
      </c>
      <c r="F39" s="28">
        <v>1319527.095</v>
      </c>
      <c r="G39" s="28">
        <v>44755</v>
      </c>
      <c r="H39" s="28">
        <f t="shared" si="1"/>
        <v>10304282.095</v>
      </c>
      <c r="I39" s="27" t="s">
        <v>39</v>
      </c>
      <c r="J39" s="50" t="s">
        <v>91</v>
      </c>
      <c r="K39" s="50" t="s">
        <v>92</v>
      </c>
      <c r="L39" s="51" t="s">
        <v>58</v>
      </c>
      <c r="M39" s="52" t="s">
        <v>28</v>
      </c>
      <c r="N39" s="52" t="s">
        <v>29</v>
      </c>
      <c r="O39" s="54" t="s">
        <v>30</v>
      </c>
    </row>
    <row r="40" s="1" customFormat="1" ht="45" spans="1:15">
      <c r="A40" s="34">
        <v>19</v>
      </c>
      <c r="B40" s="30" t="s">
        <v>93</v>
      </c>
      <c r="C40" s="27" t="s">
        <v>22</v>
      </c>
      <c r="D40" s="33" t="s">
        <v>23</v>
      </c>
      <c r="E40" s="26">
        <v>5500000</v>
      </c>
      <c r="F40" s="28">
        <v>808406.911666667</v>
      </c>
      <c r="G40" s="28">
        <v>0</v>
      </c>
      <c r="H40" s="28">
        <f t="shared" si="1"/>
        <v>6308406.91166667</v>
      </c>
      <c r="I40" s="27" t="s">
        <v>39</v>
      </c>
      <c r="J40" s="50" t="s">
        <v>94</v>
      </c>
      <c r="K40" s="50" t="s">
        <v>95</v>
      </c>
      <c r="L40" s="51" t="s">
        <v>58</v>
      </c>
      <c r="M40" s="52" t="s">
        <v>28</v>
      </c>
      <c r="N40" s="52" t="s">
        <v>29</v>
      </c>
      <c r="O40" s="54" t="s">
        <v>30</v>
      </c>
    </row>
    <row r="41" s="1" customFormat="1" ht="45" spans="1:15">
      <c r="A41" s="35"/>
      <c r="B41" s="36"/>
      <c r="C41" s="27" t="s">
        <v>22</v>
      </c>
      <c r="D41" s="33" t="s">
        <v>23</v>
      </c>
      <c r="E41" s="26">
        <v>4999833.82</v>
      </c>
      <c r="F41" s="28">
        <v>740967.434683542</v>
      </c>
      <c r="G41" s="28">
        <v>0</v>
      </c>
      <c r="H41" s="28">
        <f t="shared" si="1"/>
        <v>5740801.25468354</v>
      </c>
      <c r="I41" s="27" t="s">
        <v>39</v>
      </c>
      <c r="J41" s="50" t="s">
        <v>94</v>
      </c>
      <c r="K41" s="50" t="s">
        <v>95</v>
      </c>
      <c r="L41" s="51" t="s">
        <v>58</v>
      </c>
      <c r="M41" s="52" t="s">
        <v>28</v>
      </c>
      <c r="N41" s="52" t="s">
        <v>29</v>
      </c>
      <c r="O41" s="54" t="s">
        <v>30</v>
      </c>
    </row>
    <row r="42" s="1" customFormat="1" ht="45" spans="1:15">
      <c r="A42" s="37"/>
      <c r="B42" s="32"/>
      <c r="C42" s="27" t="s">
        <v>22</v>
      </c>
      <c r="D42" s="33" t="s">
        <v>23</v>
      </c>
      <c r="E42" s="26">
        <v>1500000</v>
      </c>
      <c r="F42" s="28">
        <v>220845.535</v>
      </c>
      <c r="G42" s="28">
        <v>56443</v>
      </c>
      <c r="H42" s="28">
        <f t="shared" si="1"/>
        <v>1777288.535</v>
      </c>
      <c r="I42" s="27" t="s">
        <v>39</v>
      </c>
      <c r="J42" s="50" t="s">
        <v>94</v>
      </c>
      <c r="K42" s="55" t="s">
        <v>95</v>
      </c>
      <c r="L42" s="51" t="s">
        <v>58</v>
      </c>
      <c r="M42" s="52" t="s">
        <v>28</v>
      </c>
      <c r="N42" s="52" t="s">
        <v>29</v>
      </c>
      <c r="O42" s="54" t="s">
        <v>30</v>
      </c>
    </row>
    <row r="43" s="1" customFormat="1" ht="33.75" spans="1:15">
      <c r="A43" s="33">
        <v>20</v>
      </c>
      <c r="B43" s="26" t="s">
        <v>96</v>
      </c>
      <c r="C43" s="27" t="s">
        <v>22</v>
      </c>
      <c r="D43" s="33" t="s">
        <v>23</v>
      </c>
      <c r="E43" s="26">
        <v>39600000</v>
      </c>
      <c r="F43" s="28">
        <v>11669104.06</v>
      </c>
      <c r="G43" s="28">
        <v>694059</v>
      </c>
      <c r="H43" s="28">
        <f t="shared" si="1"/>
        <v>51963163.06</v>
      </c>
      <c r="I43" s="27" t="s">
        <v>39</v>
      </c>
      <c r="J43" s="50" t="s">
        <v>97</v>
      </c>
      <c r="K43" s="50" t="s">
        <v>98</v>
      </c>
      <c r="L43" s="51" t="s">
        <v>69</v>
      </c>
      <c r="M43" s="52" t="s">
        <v>28</v>
      </c>
      <c r="N43" s="52" t="s">
        <v>29</v>
      </c>
      <c r="O43" s="54" t="s">
        <v>30</v>
      </c>
    </row>
    <row r="44" s="1" customFormat="1" ht="101.25" spans="1:15">
      <c r="A44" s="33">
        <v>21</v>
      </c>
      <c r="B44" s="26" t="s">
        <v>99</v>
      </c>
      <c r="C44" s="27" t="s">
        <v>22</v>
      </c>
      <c r="D44" s="33" t="s">
        <v>23</v>
      </c>
      <c r="E44" s="26">
        <v>23100000</v>
      </c>
      <c r="F44" s="28">
        <v>6639059.675</v>
      </c>
      <c r="G44" s="28">
        <v>5000</v>
      </c>
      <c r="H44" s="28">
        <f t="shared" si="1"/>
        <v>29744059.675</v>
      </c>
      <c r="I44" s="27" t="s">
        <v>39</v>
      </c>
      <c r="J44" s="50" t="s">
        <v>100</v>
      </c>
      <c r="K44" s="50" t="s">
        <v>101</v>
      </c>
      <c r="L44" s="51" t="s">
        <v>102</v>
      </c>
      <c r="M44" s="52" t="s">
        <v>28</v>
      </c>
      <c r="N44" s="52" t="s">
        <v>29</v>
      </c>
      <c r="O44" s="54" t="s">
        <v>30</v>
      </c>
    </row>
    <row r="45" s="1" customFormat="1" ht="78.75" spans="1:15">
      <c r="A45" s="34">
        <v>22</v>
      </c>
      <c r="B45" s="30" t="s">
        <v>103</v>
      </c>
      <c r="C45" s="27" t="s">
        <v>22</v>
      </c>
      <c r="D45" s="33" t="s">
        <v>23</v>
      </c>
      <c r="E45" s="26">
        <v>5250000</v>
      </c>
      <c r="F45" s="28">
        <v>1909819.8525</v>
      </c>
      <c r="G45" s="28">
        <v>0</v>
      </c>
      <c r="H45" s="28">
        <f t="shared" si="1"/>
        <v>7159819.8525</v>
      </c>
      <c r="I45" s="27" t="s">
        <v>39</v>
      </c>
      <c r="J45" s="50" t="s">
        <v>104</v>
      </c>
      <c r="K45" s="50" t="s">
        <v>105</v>
      </c>
      <c r="L45" s="51" t="s">
        <v>102</v>
      </c>
      <c r="M45" s="52" t="s">
        <v>28</v>
      </c>
      <c r="N45" s="52" t="s">
        <v>29</v>
      </c>
      <c r="O45" s="54" t="s">
        <v>30</v>
      </c>
    </row>
    <row r="46" s="1" customFormat="1" ht="78.75" spans="1:15">
      <c r="A46" s="35"/>
      <c r="B46" s="36"/>
      <c r="C46" s="27" t="s">
        <v>22</v>
      </c>
      <c r="D46" s="33" t="s">
        <v>23</v>
      </c>
      <c r="E46" s="26">
        <v>9400000</v>
      </c>
      <c r="F46" s="28">
        <v>3426943.01666667</v>
      </c>
      <c r="G46" s="28">
        <v>0</v>
      </c>
      <c r="H46" s="28">
        <f t="shared" si="1"/>
        <v>12826943.0166667</v>
      </c>
      <c r="I46" s="27" t="s">
        <v>39</v>
      </c>
      <c r="J46" s="50" t="s">
        <v>104</v>
      </c>
      <c r="K46" s="50" t="s">
        <v>105</v>
      </c>
      <c r="L46" s="51" t="s">
        <v>102</v>
      </c>
      <c r="M46" s="52" t="s">
        <v>28</v>
      </c>
      <c r="N46" s="52" t="s">
        <v>29</v>
      </c>
      <c r="O46" s="54" t="s">
        <v>30</v>
      </c>
    </row>
    <row r="47" s="1" customFormat="1" ht="78.75" spans="1:15">
      <c r="A47" s="35"/>
      <c r="B47" s="36"/>
      <c r="C47" s="27" t="s">
        <v>22</v>
      </c>
      <c r="D47" s="33" t="s">
        <v>23</v>
      </c>
      <c r="E47" s="26">
        <v>1000000</v>
      </c>
      <c r="F47" s="28">
        <v>457428.426666667</v>
      </c>
      <c r="G47" s="28">
        <v>0</v>
      </c>
      <c r="H47" s="28">
        <f t="shared" si="1"/>
        <v>1457428.42666667</v>
      </c>
      <c r="I47" s="27" t="s">
        <v>39</v>
      </c>
      <c r="J47" s="50" t="s">
        <v>104</v>
      </c>
      <c r="K47" s="50" t="s">
        <v>105</v>
      </c>
      <c r="L47" s="51" t="s">
        <v>102</v>
      </c>
      <c r="M47" s="52" t="s">
        <v>28</v>
      </c>
      <c r="N47" s="52" t="s">
        <v>29</v>
      </c>
      <c r="O47" s="54" t="s">
        <v>30</v>
      </c>
    </row>
    <row r="48" s="1" customFormat="1" ht="78.75" spans="1:15">
      <c r="A48" s="35"/>
      <c r="B48" s="36"/>
      <c r="C48" s="27" t="s">
        <v>22</v>
      </c>
      <c r="D48" s="33" t="s">
        <v>23</v>
      </c>
      <c r="E48" s="26">
        <v>10000000</v>
      </c>
      <c r="F48" s="28">
        <v>3467458.44666667</v>
      </c>
      <c r="G48" s="28">
        <v>0</v>
      </c>
      <c r="H48" s="28">
        <f t="shared" si="1"/>
        <v>13467458.4466667</v>
      </c>
      <c r="I48" s="27" t="s">
        <v>39</v>
      </c>
      <c r="J48" s="50" t="s">
        <v>104</v>
      </c>
      <c r="K48" s="50" t="s">
        <v>105</v>
      </c>
      <c r="L48" s="51" t="s">
        <v>102</v>
      </c>
      <c r="M48" s="52" t="s">
        <v>28</v>
      </c>
      <c r="N48" s="52" t="s">
        <v>29</v>
      </c>
      <c r="O48" s="54" t="s">
        <v>30</v>
      </c>
    </row>
    <row r="49" s="1" customFormat="1" ht="78.75" spans="1:15">
      <c r="A49" s="37"/>
      <c r="B49" s="32"/>
      <c r="C49" s="27" t="s">
        <v>22</v>
      </c>
      <c r="D49" s="33" t="s">
        <v>23</v>
      </c>
      <c r="E49" s="26">
        <v>5000000</v>
      </c>
      <c r="F49" s="28">
        <v>1734237.98333333</v>
      </c>
      <c r="G49" s="28">
        <v>0</v>
      </c>
      <c r="H49" s="28">
        <f t="shared" si="1"/>
        <v>6734237.98333333</v>
      </c>
      <c r="I49" s="27" t="s">
        <v>39</v>
      </c>
      <c r="J49" s="50" t="s">
        <v>104</v>
      </c>
      <c r="K49" s="50" t="s">
        <v>105</v>
      </c>
      <c r="L49" s="51" t="s">
        <v>102</v>
      </c>
      <c r="M49" s="52" t="s">
        <v>28</v>
      </c>
      <c r="N49" s="52" t="s">
        <v>29</v>
      </c>
      <c r="O49" s="54" t="s">
        <v>30</v>
      </c>
    </row>
    <row r="50" s="1" customFormat="1" ht="45" spans="1:15">
      <c r="A50" s="33">
        <v>23</v>
      </c>
      <c r="B50" s="26" t="s">
        <v>106</v>
      </c>
      <c r="C50" s="27" t="s">
        <v>22</v>
      </c>
      <c r="D50" s="33" t="s">
        <v>56</v>
      </c>
      <c r="E50" s="26">
        <v>7800000</v>
      </c>
      <c r="F50" s="28">
        <v>2267480.62</v>
      </c>
      <c r="G50" s="28">
        <v>0</v>
      </c>
      <c r="H50" s="28">
        <f t="shared" si="1"/>
        <v>10067480.62</v>
      </c>
      <c r="I50" s="27" t="s">
        <v>39</v>
      </c>
      <c r="J50" s="50" t="s">
        <v>107</v>
      </c>
      <c r="K50" s="50" t="s">
        <v>108</v>
      </c>
      <c r="L50" s="51" t="s">
        <v>109</v>
      </c>
      <c r="M50" s="52" t="s">
        <v>28</v>
      </c>
      <c r="N50" s="52" t="s">
        <v>29</v>
      </c>
      <c r="O50" s="54" t="s">
        <v>30</v>
      </c>
    </row>
    <row r="51" s="1" customFormat="1" ht="236.25" spans="1:15">
      <c r="A51" s="33">
        <v>24</v>
      </c>
      <c r="B51" s="26" t="s">
        <v>110</v>
      </c>
      <c r="C51" s="27" t="s">
        <v>22</v>
      </c>
      <c r="D51" s="33" t="s">
        <v>111</v>
      </c>
      <c r="E51" s="26">
        <v>15000000</v>
      </c>
      <c r="F51" s="28">
        <v>4135422.43</v>
      </c>
      <c r="G51" s="28">
        <v>0</v>
      </c>
      <c r="H51" s="28">
        <f t="shared" si="1"/>
        <v>19135422.43</v>
      </c>
      <c r="I51" s="27" t="s">
        <v>39</v>
      </c>
      <c r="J51" s="50" t="s">
        <v>112</v>
      </c>
      <c r="K51" s="50" t="s">
        <v>113</v>
      </c>
      <c r="L51" s="51" t="s">
        <v>69</v>
      </c>
      <c r="M51" s="52" t="s">
        <v>28</v>
      </c>
      <c r="N51" s="52" t="s">
        <v>29</v>
      </c>
      <c r="O51" s="54" t="s">
        <v>30</v>
      </c>
    </row>
    <row r="52" s="1" customFormat="1" ht="90" spans="1:15">
      <c r="A52" s="34">
        <v>25</v>
      </c>
      <c r="B52" s="30" t="s">
        <v>114</v>
      </c>
      <c r="C52" s="27" t="s">
        <v>22</v>
      </c>
      <c r="D52" s="33" t="s">
        <v>111</v>
      </c>
      <c r="E52" s="26">
        <v>10000000</v>
      </c>
      <c r="F52" s="28">
        <v>7238872.88666667</v>
      </c>
      <c r="G52" s="28">
        <v>0</v>
      </c>
      <c r="H52" s="28">
        <f t="shared" si="1"/>
        <v>17238872.8866667</v>
      </c>
      <c r="I52" s="27" t="s">
        <v>39</v>
      </c>
      <c r="J52" s="50" t="s">
        <v>115</v>
      </c>
      <c r="K52" s="50" t="s">
        <v>116</v>
      </c>
      <c r="L52" s="51" t="s">
        <v>117</v>
      </c>
      <c r="M52" s="52" t="s">
        <v>28</v>
      </c>
      <c r="N52" s="52" t="s">
        <v>29</v>
      </c>
      <c r="O52" s="54" t="s">
        <v>30</v>
      </c>
    </row>
    <row r="53" s="1" customFormat="1" ht="90" spans="1:15">
      <c r="A53" s="37"/>
      <c r="B53" s="32"/>
      <c r="C53" s="27" t="s">
        <v>22</v>
      </c>
      <c r="D53" s="33" t="s">
        <v>111</v>
      </c>
      <c r="E53" s="26">
        <v>10000000</v>
      </c>
      <c r="F53" s="28">
        <v>7270211.16666667</v>
      </c>
      <c r="G53" s="28">
        <v>0</v>
      </c>
      <c r="H53" s="28">
        <f t="shared" si="1"/>
        <v>17270211.1666667</v>
      </c>
      <c r="I53" s="27" t="s">
        <v>39</v>
      </c>
      <c r="J53" s="50" t="s">
        <v>115</v>
      </c>
      <c r="K53" s="50" t="s">
        <v>118</v>
      </c>
      <c r="L53" s="51" t="s">
        <v>117</v>
      </c>
      <c r="M53" s="52" t="s">
        <v>28</v>
      </c>
      <c r="N53" s="52" t="s">
        <v>29</v>
      </c>
      <c r="O53" s="54" t="s">
        <v>30</v>
      </c>
    </row>
    <row r="54" s="1" customFormat="1" ht="67.5" spans="1:15">
      <c r="A54" s="33">
        <v>26</v>
      </c>
      <c r="B54" s="26" t="s">
        <v>119</v>
      </c>
      <c r="C54" s="27" t="s">
        <v>22</v>
      </c>
      <c r="D54" s="33" t="s">
        <v>23</v>
      </c>
      <c r="E54" s="26">
        <v>14643841.76</v>
      </c>
      <c r="F54" s="28">
        <v>4870582.65266833</v>
      </c>
      <c r="G54" s="28">
        <v>0</v>
      </c>
      <c r="H54" s="28">
        <f t="shared" si="1"/>
        <v>19514424.4126683</v>
      </c>
      <c r="I54" s="27" t="s">
        <v>52</v>
      </c>
      <c r="J54" s="50" t="s">
        <v>120</v>
      </c>
      <c r="K54" s="50" t="s">
        <v>49</v>
      </c>
      <c r="L54" s="51" t="s">
        <v>102</v>
      </c>
      <c r="M54" s="52" t="s">
        <v>28</v>
      </c>
      <c r="N54" s="52" t="s">
        <v>29</v>
      </c>
      <c r="O54" s="54" t="s">
        <v>30</v>
      </c>
    </row>
    <row r="55" s="1" customFormat="1" ht="33.75" spans="1:15">
      <c r="A55" s="34">
        <v>27</v>
      </c>
      <c r="B55" s="30" t="s">
        <v>121</v>
      </c>
      <c r="C55" s="27" t="s">
        <v>22</v>
      </c>
      <c r="D55" s="33" t="s">
        <v>23</v>
      </c>
      <c r="E55" s="26">
        <v>500000</v>
      </c>
      <c r="F55" s="28">
        <v>276133.748333333</v>
      </c>
      <c r="G55" s="28">
        <v>5000</v>
      </c>
      <c r="H55" s="28">
        <f t="shared" si="1"/>
        <v>781133.748333333</v>
      </c>
      <c r="I55" s="27" t="s">
        <v>39</v>
      </c>
      <c r="J55" s="50" t="s">
        <v>122</v>
      </c>
      <c r="K55" s="50" t="s">
        <v>123</v>
      </c>
      <c r="L55" s="51" t="s">
        <v>34</v>
      </c>
      <c r="M55" s="52" t="s">
        <v>28</v>
      </c>
      <c r="N55" s="52" t="s">
        <v>29</v>
      </c>
      <c r="O55" s="54" t="s">
        <v>30</v>
      </c>
    </row>
    <row r="56" s="1" customFormat="1" ht="33.75" spans="1:15">
      <c r="A56" s="35"/>
      <c r="B56" s="36"/>
      <c r="C56" s="27" t="s">
        <v>22</v>
      </c>
      <c r="D56" s="33" t="s">
        <v>23</v>
      </c>
      <c r="E56" s="26">
        <v>2000000</v>
      </c>
      <c r="F56" s="28">
        <v>1104533.78333333</v>
      </c>
      <c r="G56" s="28">
        <v>0</v>
      </c>
      <c r="H56" s="28">
        <f t="shared" si="1"/>
        <v>3104533.78333333</v>
      </c>
      <c r="I56" s="27" t="s">
        <v>39</v>
      </c>
      <c r="J56" s="50" t="s">
        <v>122</v>
      </c>
      <c r="K56" s="50" t="s">
        <v>123</v>
      </c>
      <c r="L56" s="51" t="s">
        <v>34</v>
      </c>
      <c r="M56" s="52" t="s">
        <v>28</v>
      </c>
      <c r="N56" s="52" t="s">
        <v>29</v>
      </c>
      <c r="O56" s="54" t="s">
        <v>30</v>
      </c>
    </row>
    <row r="57" s="1" customFormat="1" ht="33.75" spans="1:15">
      <c r="A57" s="35"/>
      <c r="B57" s="36"/>
      <c r="C57" s="27" t="s">
        <v>22</v>
      </c>
      <c r="D57" s="33" t="s">
        <v>23</v>
      </c>
      <c r="E57" s="26">
        <v>500000</v>
      </c>
      <c r="F57" s="28">
        <v>275943.998333333</v>
      </c>
      <c r="G57" s="28">
        <v>0</v>
      </c>
      <c r="H57" s="28">
        <f t="shared" si="1"/>
        <v>775943.998333333</v>
      </c>
      <c r="I57" s="27" t="s">
        <v>39</v>
      </c>
      <c r="J57" s="50" t="s">
        <v>122</v>
      </c>
      <c r="K57" s="50" t="s">
        <v>123</v>
      </c>
      <c r="L57" s="51" t="s">
        <v>34</v>
      </c>
      <c r="M57" s="52" t="s">
        <v>28</v>
      </c>
      <c r="N57" s="52" t="s">
        <v>29</v>
      </c>
      <c r="O57" s="54" t="s">
        <v>30</v>
      </c>
    </row>
    <row r="58" s="1" customFormat="1" ht="33.75" spans="1:15">
      <c r="A58" s="37"/>
      <c r="B58" s="32"/>
      <c r="C58" s="27" t="s">
        <v>22</v>
      </c>
      <c r="D58" s="33" t="s">
        <v>23</v>
      </c>
      <c r="E58" s="26">
        <v>8000000</v>
      </c>
      <c r="F58" s="28">
        <v>4418136.06333333</v>
      </c>
      <c r="G58" s="28">
        <v>5000</v>
      </c>
      <c r="H58" s="28">
        <f t="shared" si="1"/>
        <v>12423136.0633333</v>
      </c>
      <c r="I58" s="27" t="s">
        <v>39</v>
      </c>
      <c r="J58" s="50" t="s">
        <v>122</v>
      </c>
      <c r="K58" s="50" t="s">
        <v>123</v>
      </c>
      <c r="L58" s="51" t="s">
        <v>34</v>
      </c>
      <c r="M58" s="52" t="s">
        <v>28</v>
      </c>
      <c r="N58" s="52" t="s">
        <v>29</v>
      </c>
      <c r="O58" s="54" t="s">
        <v>30</v>
      </c>
    </row>
    <row r="59" s="1" customFormat="1" ht="33.75" spans="1:15">
      <c r="A59" s="34">
        <v>28</v>
      </c>
      <c r="B59" s="30" t="s">
        <v>124</v>
      </c>
      <c r="C59" s="27" t="s">
        <v>22</v>
      </c>
      <c r="D59" s="33" t="s">
        <v>23</v>
      </c>
      <c r="E59" s="26">
        <v>1500000</v>
      </c>
      <c r="F59" s="28">
        <v>776995.765</v>
      </c>
      <c r="G59" s="28">
        <v>0</v>
      </c>
      <c r="H59" s="28">
        <f t="shared" si="1"/>
        <v>2276995.765</v>
      </c>
      <c r="I59" s="27" t="s">
        <v>39</v>
      </c>
      <c r="J59" s="50" t="s">
        <v>125</v>
      </c>
      <c r="K59" s="50" t="s">
        <v>126</v>
      </c>
      <c r="L59" s="51" t="s">
        <v>34</v>
      </c>
      <c r="M59" s="52" t="s">
        <v>28</v>
      </c>
      <c r="N59" s="52" t="s">
        <v>29</v>
      </c>
      <c r="O59" s="54" t="s">
        <v>30</v>
      </c>
    </row>
    <row r="60" s="1" customFormat="1" ht="33.75" spans="1:15">
      <c r="A60" s="35"/>
      <c r="B60" s="36"/>
      <c r="C60" s="27" t="s">
        <v>22</v>
      </c>
      <c r="D60" s="33" t="s">
        <v>23</v>
      </c>
      <c r="E60" s="26">
        <v>1500000</v>
      </c>
      <c r="F60" s="28">
        <v>776087.105</v>
      </c>
      <c r="G60" s="28">
        <v>43098.5</v>
      </c>
      <c r="H60" s="28">
        <f t="shared" si="1"/>
        <v>2319185.605</v>
      </c>
      <c r="I60" s="27" t="s">
        <v>39</v>
      </c>
      <c r="J60" s="50" t="s">
        <v>125</v>
      </c>
      <c r="K60" s="50" t="s">
        <v>126</v>
      </c>
      <c r="L60" s="51" t="s">
        <v>34</v>
      </c>
      <c r="M60" s="52" t="s">
        <v>28</v>
      </c>
      <c r="N60" s="52" t="s">
        <v>29</v>
      </c>
      <c r="O60" s="54" t="s">
        <v>30</v>
      </c>
    </row>
    <row r="61" s="1" customFormat="1" ht="33.75" spans="1:15">
      <c r="A61" s="35"/>
      <c r="B61" s="36"/>
      <c r="C61" s="27" t="s">
        <v>22</v>
      </c>
      <c r="D61" s="33" t="s">
        <v>23</v>
      </c>
      <c r="E61" s="26">
        <v>1500000</v>
      </c>
      <c r="F61" s="28">
        <v>776995.765</v>
      </c>
      <c r="G61" s="28">
        <v>0</v>
      </c>
      <c r="H61" s="28">
        <f t="shared" si="1"/>
        <v>2276995.765</v>
      </c>
      <c r="I61" s="27" t="s">
        <v>39</v>
      </c>
      <c r="J61" s="50" t="s">
        <v>125</v>
      </c>
      <c r="K61" s="50" t="s">
        <v>126</v>
      </c>
      <c r="L61" s="51" t="s">
        <v>34</v>
      </c>
      <c r="M61" s="52" t="s">
        <v>28</v>
      </c>
      <c r="N61" s="52" t="s">
        <v>29</v>
      </c>
      <c r="O61" s="54" t="s">
        <v>30</v>
      </c>
    </row>
    <row r="62" s="1" customFormat="1" ht="33.75" spans="1:15">
      <c r="A62" s="35"/>
      <c r="B62" s="36"/>
      <c r="C62" s="27" t="s">
        <v>22</v>
      </c>
      <c r="D62" s="33" t="s">
        <v>23</v>
      </c>
      <c r="E62" s="26">
        <v>1500000</v>
      </c>
      <c r="F62" s="28">
        <v>776995.765</v>
      </c>
      <c r="G62" s="28">
        <v>0</v>
      </c>
      <c r="H62" s="28">
        <f t="shared" si="1"/>
        <v>2276995.765</v>
      </c>
      <c r="I62" s="27" t="s">
        <v>39</v>
      </c>
      <c r="J62" s="50" t="s">
        <v>125</v>
      </c>
      <c r="K62" s="50" t="s">
        <v>126</v>
      </c>
      <c r="L62" s="51" t="s">
        <v>34</v>
      </c>
      <c r="M62" s="52" t="s">
        <v>28</v>
      </c>
      <c r="N62" s="52" t="s">
        <v>29</v>
      </c>
      <c r="O62" s="54" t="s">
        <v>30</v>
      </c>
    </row>
    <row r="63" s="1" customFormat="1" ht="33.75" spans="1:15">
      <c r="A63" s="35"/>
      <c r="B63" s="36"/>
      <c r="C63" s="27" t="s">
        <v>22</v>
      </c>
      <c r="D63" s="33" t="s">
        <v>23</v>
      </c>
      <c r="E63" s="26">
        <v>1500000</v>
      </c>
      <c r="F63" s="28">
        <v>776995.765</v>
      </c>
      <c r="G63" s="28">
        <v>0</v>
      </c>
      <c r="H63" s="28">
        <f t="shared" si="1"/>
        <v>2276995.765</v>
      </c>
      <c r="I63" s="27" t="s">
        <v>39</v>
      </c>
      <c r="J63" s="50" t="s">
        <v>125</v>
      </c>
      <c r="K63" s="50" t="s">
        <v>126</v>
      </c>
      <c r="L63" s="51" t="s">
        <v>34</v>
      </c>
      <c r="M63" s="52" t="s">
        <v>28</v>
      </c>
      <c r="N63" s="52" t="s">
        <v>29</v>
      </c>
      <c r="O63" s="54" t="s">
        <v>30</v>
      </c>
    </row>
    <row r="64" s="1" customFormat="1" ht="33.75" spans="1:15">
      <c r="A64" s="37"/>
      <c r="B64" s="32"/>
      <c r="C64" s="27" t="s">
        <v>22</v>
      </c>
      <c r="D64" s="33" t="s">
        <v>23</v>
      </c>
      <c r="E64" s="26">
        <v>2500000</v>
      </c>
      <c r="F64" s="28">
        <v>1294992.48166667</v>
      </c>
      <c r="G64" s="28">
        <v>0</v>
      </c>
      <c r="H64" s="28">
        <f t="shared" si="1"/>
        <v>3794992.48166667</v>
      </c>
      <c r="I64" s="27" t="s">
        <v>39</v>
      </c>
      <c r="J64" s="50" t="s">
        <v>125</v>
      </c>
      <c r="K64" s="50" t="s">
        <v>126</v>
      </c>
      <c r="L64" s="51" t="s">
        <v>34</v>
      </c>
      <c r="M64" s="52" t="s">
        <v>28</v>
      </c>
      <c r="N64" s="52" t="s">
        <v>29</v>
      </c>
      <c r="O64" s="54" t="s">
        <v>30</v>
      </c>
    </row>
    <row r="65" s="1" customFormat="1" ht="22.5" spans="1:15">
      <c r="A65" s="34">
        <v>29</v>
      </c>
      <c r="B65" s="30" t="s">
        <v>127</v>
      </c>
      <c r="C65" s="27" t="s">
        <v>22</v>
      </c>
      <c r="D65" s="33" t="s">
        <v>23</v>
      </c>
      <c r="E65" s="26">
        <v>3000000</v>
      </c>
      <c r="F65" s="28">
        <v>1581076.49</v>
      </c>
      <c r="G65" s="28">
        <v>19633</v>
      </c>
      <c r="H65" s="28">
        <f t="shared" ref="H65:H73" si="2">E65+F65+G65</f>
        <v>4600709.49</v>
      </c>
      <c r="I65" s="27" t="s">
        <v>52</v>
      </c>
      <c r="J65" s="50" t="s">
        <v>128</v>
      </c>
      <c r="K65" s="50" t="s">
        <v>49</v>
      </c>
      <c r="L65" s="51" t="s">
        <v>34</v>
      </c>
      <c r="M65" s="52" t="s">
        <v>28</v>
      </c>
      <c r="N65" s="52" t="s">
        <v>29</v>
      </c>
      <c r="O65" s="54" t="s">
        <v>30</v>
      </c>
    </row>
    <row r="66" s="1" customFormat="1" ht="22.5" spans="1:15">
      <c r="A66" s="35"/>
      <c r="B66" s="36"/>
      <c r="C66" s="27" t="s">
        <v>22</v>
      </c>
      <c r="D66" s="33" t="s">
        <v>23</v>
      </c>
      <c r="E66" s="26">
        <v>3000000</v>
      </c>
      <c r="F66" s="28">
        <v>1573581.52</v>
      </c>
      <c r="G66" s="28">
        <v>19603</v>
      </c>
      <c r="H66" s="28">
        <f t="shared" si="2"/>
        <v>4593184.52</v>
      </c>
      <c r="I66" s="27" t="s">
        <v>52</v>
      </c>
      <c r="J66" s="50" t="s">
        <v>128</v>
      </c>
      <c r="K66" s="50" t="s">
        <v>49</v>
      </c>
      <c r="L66" s="51" t="s">
        <v>34</v>
      </c>
      <c r="M66" s="52" t="s">
        <v>28</v>
      </c>
      <c r="N66" s="52" t="s">
        <v>29</v>
      </c>
      <c r="O66" s="54" t="s">
        <v>30</v>
      </c>
    </row>
    <row r="67" s="1" customFormat="1" ht="22.5" spans="1:15">
      <c r="A67" s="35"/>
      <c r="B67" s="36"/>
      <c r="C67" s="27" t="s">
        <v>22</v>
      </c>
      <c r="D67" s="33" t="s">
        <v>23</v>
      </c>
      <c r="E67" s="26">
        <v>2999999.99</v>
      </c>
      <c r="F67" s="28">
        <v>1581070.39867802</v>
      </c>
      <c r="G67" s="28">
        <v>19633</v>
      </c>
      <c r="H67" s="28">
        <f t="shared" si="2"/>
        <v>4600703.38867802</v>
      </c>
      <c r="I67" s="27" t="s">
        <v>52</v>
      </c>
      <c r="J67" s="50" t="s">
        <v>128</v>
      </c>
      <c r="K67" s="50" t="s">
        <v>49</v>
      </c>
      <c r="L67" s="51" t="s">
        <v>34</v>
      </c>
      <c r="M67" s="52" t="s">
        <v>28</v>
      </c>
      <c r="N67" s="52" t="s">
        <v>29</v>
      </c>
      <c r="O67" s="54" t="s">
        <v>30</v>
      </c>
    </row>
    <row r="68" s="1" customFormat="1" ht="22.5" spans="1:15">
      <c r="A68" s="35"/>
      <c r="B68" s="36"/>
      <c r="C68" s="27" t="s">
        <v>22</v>
      </c>
      <c r="D68" s="33" t="s">
        <v>23</v>
      </c>
      <c r="E68" s="26">
        <v>2000000</v>
      </c>
      <c r="F68" s="28">
        <v>1052513.70333333</v>
      </c>
      <c r="G68" s="28">
        <v>14216</v>
      </c>
      <c r="H68" s="28">
        <f t="shared" si="2"/>
        <v>3066729.70333333</v>
      </c>
      <c r="I68" s="27" t="s">
        <v>52</v>
      </c>
      <c r="J68" s="50" t="s">
        <v>128</v>
      </c>
      <c r="K68" s="50" t="s">
        <v>49</v>
      </c>
      <c r="L68" s="51" t="s">
        <v>34</v>
      </c>
      <c r="M68" s="52" t="s">
        <v>28</v>
      </c>
      <c r="N68" s="52" t="s">
        <v>29</v>
      </c>
      <c r="O68" s="54" t="s">
        <v>30</v>
      </c>
    </row>
    <row r="69" s="1" customFormat="1" ht="22.5" spans="1:15">
      <c r="A69" s="37"/>
      <c r="B69" s="32"/>
      <c r="C69" s="27" t="s">
        <v>22</v>
      </c>
      <c r="D69" s="33" t="s">
        <v>23</v>
      </c>
      <c r="E69" s="26">
        <v>1000000</v>
      </c>
      <c r="F69" s="28">
        <v>524527.266666667</v>
      </c>
      <c r="G69" s="28">
        <v>8476</v>
      </c>
      <c r="H69" s="28">
        <f t="shared" si="2"/>
        <v>1533003.26666667</v>
      </c>
      <c r="I69" s="27" t="s">
        <v>52</v>
      </c>
      <c r="J69" s="50" t="s">
        <v>128</v>
      </c>
      <c r="K69" s="50" t="s">
        <v>49</v>
      </c>
      <c r="L69" s="51" t="s">
        <v>34</v>
      </c>
      <c r="M69" s="52" t="s">
        <v>28</v>
      </c>
      <c r="N69" s="52" t="s">
        <v>29</v>
      </c>
      <c r="O69" s="54" t="s">
        <v>30</v>
      </c>
    </row>
    <row r="70" s="1" customFormat="1" ht="56.25" spans="1:15">
      <c r="A70" s="34">
        <v>30</v>
      </c>
      <c r="B70" s="30" t="s">
        <v>129</v>
      </c>
      <c r="C70" s="27" t="s">
        <v>22</v>
      </c>
      <c r="D70" s="33" t="s">
        <v>38</v>
      </c>
      <c r="E70" s="26">
        <v>9569991.25</v>
      </c>
      <c r="F70" s="28">
        <v>10431746.0057682</v>
      </c>
      <c r="G70" s="28">
        <v>51210.5</v>
      </c>
      <c r="H70" s="28">
        <f t="shared" si="2"/>
        <v>20052947.7557682</v>
      </c>
      <c r="I70" s="27" t="s">
        <v>39</v>
      </c>
      <c r="J70" s="50" t="s">
        <v>130</v>
      </c>
      <c r="K70" s="50" t="s">
        <v>131</v>
      </c>
      <c r="L70" s="51" t="s">
        <v>34</v>
      </c>
      <c r="M70" s="52" t="s">
        <v>28</v>
      </c>
      <c r="N70" s="52" t="s">
        <v>29</v>
      </c>
      <c r="O70" s="54" t="s">
        <v>30</v>
      </c>
    </row>
    <row r="71" s="1" customFormat="1" ht="56.25" spans="1:15">
      <c r="A71" s="37"/>
      <c r="B71" s="32"/>
      <c r="C71" s="27" t="s">
        <v>22</v>
      </c>
      <c r="D71" s="33" t="s">
        <v>38</v>
      </c>
      <c r="E71" s="26">
        <v>5000000</v>
      </c>
      <c r="F71" s="28">
        <v>4262961.47333333</v>
      </c>
      <c r="G71" s="28">
        <v>28756.5</v>
      </c>
      <c r="H71" s="28">
        <f t="shared" si="2"/>
        <v>9291717.97333333</v>
      </c>
      <c r="I71" s="27" t="s">
        <v>39</v>
      </c>
      <c r="J71" s="50" t="s">
        <v>130</v>
      </c>
      <c r="K71" s="50" t="s">
        <v>131</v>
      </c>
      <c r="L71" s="51" t="s">
        <v>34</v>
      </c>
      <c r="M71" s="52" t="s">
        <v>28</v>
      </c>
      <c r="N71" s="52" t="s">
        <v>29</v>
      </c>
      <c r="O71" s="54" t="s">
        <v>30</v>
      </c>
    </row>
    <row r="72" s="1" customFormat="1" ht="45" spans="1:15">
      <c r="A72" s="33">
        <v>31</v>
      </c>
      <c r="B72" s="26" t="s">
        <v>132</v>
      </c>
      <c r="C72" s="27" t="s">
        <v>22</v>
      </c>
      <c r="D72" s="33" t="s">
        <v>111</v>
      </c>
      <c r="E72" s="26">
        <v>10000000</v>
      </c>
      <c r="F72" s="28">
        <v>11215344.0366667</v>
      </c>
      <c r="G72" s="28">
        <v>0</v>
      </c>
      <c r="H72" s="28">
        <f t="shared" si="2"/>
        <v>21215344.0366667</v>
      </c>
      <c r="I72" s="27" t="s">
        <v>39</v>
      </c>
      <c r="J72" s="50" t="s">
        <v>133</v>
      </c>
      <c r="K72" s="50" t="s">
        <v>134</v>
      </c>
      <c r="L72" s="51" t="s">
        <v>102</v>
      </c>
      <c r="M72" s="52" t="s">
        <v>28</v>
      </c>
      <c r="N72" s="52" t="s">
        <v>29</v>
      </c>
      <c r="O72" s="54" t="s">
        <v>30</v>
      </c>
    </row>
    <row r="73" s="1" customFormat="1" ht="24" spans="1:15">
      <c r="A73" s="33">
        <v>32</v>
      </c>
      <c r="B73" s="26" t="s">
        <v>135</v>
      </c>
      <c r="C73" s="27" t="s">
        <v>22</v>
      </c>
      <c r="D73" s="33" t="s">
        <v>23</v>
      </c>
      <c r="E73" s="26">
        <v>11210800</v>
      </c>
      <c r="F73" s="28">
        <v>10974673.6241667</v>
      </c>
      <c r="G73" s="28">
        <v>0</v>
      </c>
      <c r="H73" s="28">
        <f t="shared" si="2"/>
        <v>22185473.6241667</v>
      </c>
      <c r="I73" s="27" t="s">
        <v>52</v>
      </c>
      <c r="J73" s="50" t="s">
        <v>136</v>
      </c>
      <c r="K73" s="50" t="s">
        <v>49</v>
      </c>
      <c r="L73" s="51" t="s">
        <v>102</v>
      </c>
      <c r="M73" s="52" t="s">
        <v>28</v>
      </c>
      <c r="N73" s="52" t="s">
        <v>29</v>
      </c>
      <c r="O73" s="54" t="s">
        <v>30</v>
      </c>
    </row>
    <row r="74" spans="1:15">
      <c r="A74" s="56"/>
      <c r="B74" s="57"/>
      <c r="C74" s="58"/>
      <c r="D74" s="58"/>
      <c r="E74" s="59"/>
      <c r="F74" s="59"/>
      <c r="G74" s="59"/>
      <c r="H74" s="59"/>
      <c r="I74" s="58"/>
      <c r="J74" s="60"/>
      <c r="K74" s="60"/>
      <c r="L74" s="60"/>
      <c r="M74" s="56"/>
      <c r="N74" s="56"/>
      <c r="O74" s="56"/>
    </row>
  </sheetData>
  <autoFilter ref="A6:O74">
    <extLst/>
  </autoFilter>
  <mergeCells count="47">
    <mergeCell ref="A2:O2"/>
    <mergeCell ref="N3:O3"/>
    <mergeCell ref="B4:H4"/>
    <mergeCell ref="I4:K4"/>
    <mergeCell ref="M4:N4"/>
    <mergeCell ref="E5:H5"/>
    <mergeCell ref="A5:A6"/>
    <mergeCell ref="A8:A9"/>
    <mergeCell ref="A10:A11"/>
    <mergeCell ref="A12:A13"/>
    <mergeCell ref="A15:A16"/>
    <mergeCell ref="A19:A21"/>
    <mergeCell ref="A25:A29"/>
    <mergeCell ref="A31:A36"/>
    <mergeCell ref="A40:A42"/>
    <mergeCell ref="A45:A49"/>
    <mergeCell ref="A52:A53"/>
    <mergeCell ref="A55:A58"/>
    <mergeCell ref="A59:A64"/>
    <mergeCell ref="A65:A69"/>
    <mergeCell ref="A70:A71"/>
    <mergeCell ref="B5:B6"/>
    <mergeCell ref="B8:B9"/>
    <mergeCell ref="B10:B11"/>
    <mergeCell ref="B12:B13"/>
    <mergeCell ref="B15:B16"/>
    <mergeCell ref="B19:B21"/>
    <mergeCell ref="B25:B29"/>
    <mergeCell ref="B31:B36"/>
    <mergeCell ref="B40:B42"/>
    <mergeCell ref="B45:B49"/>
    <mergeCell ref="B52:B53"/>
    <mergeCell ref="B55:B58"/>
    <mergeCell ref="B59:B64"/>
    <mergeCell ref="B65:B69"/>
    <mergeCell ref="B70:B71"/>
    <mergeCell ref="C5:C6"/>
    <mergeCell ref="D5:D6"/>
    <mergeCell ref="G27:G29"/>
    <mergeCell ref="H27:H29"/>
    <mergeCell ref="I5:I6"/>
    <mergeCell ref="J5:J6"/>
    <mergeCell ref="K5:K6"/>
    <mergeCell ref="L4:L6"/>
    <mergeCell ref="M5:M6"/>
    <mergeCell ref="N5:N6"/>
    <mergeCell ref="O4:O6"/>
  </mergeCells>
  <pageMargins left="0.75" right="0.75" top="1" bottom="1" header="0.5" footer="0.5"/>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杨志梅</dc:creator>
  <cp:lastModifiedBy>吴苒</cp:lastModifiedBy>
  <dcterms:created xsi:type="dcterms:W3CDTF">2022-03-22T07:11:00Z</dcterms:created>
  <cp:lastPrinted>2023-02-27T08:13:00Z</cp:lastPrinted>
  <dcterms:modified xsi:type="dcterms:W3CDTF">2025-11-13T04:39:49Z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BC6BBCFF1C9C4F4196A3A97903479A42</vt:lpwstr>
  </property>
</Properties>
</file>