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95" windowWidth="24960" windowHeight="3990"/>
  </bookViews>
  <sheets>
    <sheet name="云浮" sheetId="4" r:id="rId1"/>
  </sheets>
  <externalReferences>
    <externalReference r:id="rId2"/>
    <externalReference r:id="rId3"/>
    <externalReference r:id="rId4"/>
  </externalReferences>
  <definedNames>
    <definedName name="A">'[1]3南海'!$1:$1048576</definedName>
    <definedName name="ghqk" localSheetId="0">[2]Sheet5!$2:$2341</definedName>
    <definedName name="ghqk">[3]Sheet5!$2:$2341</definedName>
    <definedName name="_xlnm.Print_Area" localSheetId="0">云浮!$A$1:$O$130</definedName>
  </definedNames>
  <calcPr calcId="145621"/>
</workbook>
</file>

<file path=xl/calcChain.xml><?xml version="1.0" encoding="utf-8"?>
<calcChain xmlns="http://schemas.openxmlformats.org/spreadsheetml/2006/main">
  <c r="G129" i="4" l="1"/>
  <c r="H129" i="4"/>
  <c r="I129" i="4"/>
  <c r="J129" i="4"/>
  <c r="F129" i="4"/>
  <c r="I5" i="4" l="1"/>
  <c r="H5" i="4"/>
  <c r="J5" i="4" s="1"/>
  <c r="H6" i="4" l="1"/>
  <c r="H7" i="4"/>
  <c r="J7" i="4" s="1"/>
  <c r="H8" i="4"/>
  <c r="J8" i="4" s="1"/>
  <c r="H9" i="4"/>
  <c r="J9" i="4" s="1"/>
  <c r="H10" i="4"/>
  <c r="J10" i="4" s="1"/>
  <c r="H11" i="4"/>
  <c r="J11" i="4" s="1"/>
  <c r="H12" i="4"/>
  <c r="J12" i="4" s="1"/>
  <c r="H13" i="4"/>
  <c r="J13" i="4" s="1"/>
  <c r="H14" i="4"/>
  <c r="J14" i="4" s="1"/>
  <c r="H15" i="4"/>
  <c r="J15" i="4" s="1"/>
  <c r="H16" i="4"/>
  <c r="J16" i="4" s="1"/>
  <c r="H17" i="4"/>
  <c r="J17" i="4" s="1"/>
  <c r="H18" i="4"/>
  <c r="J18" i="4" s="1"/>
  <c r="H19" i="4"/>
  <c r="J19" i="4" s="1"/>
  <c r="H20" i="4"/>
  <c r="J20" i="4" s="1"/>
  <c r="H21" i="4"/>
  <c r="J21" i="4" s="1"/>
  <c r="H22" i="4"/>
  <c r="J22" i="4" s="1"/>
  <c r="H23" i="4"/>
  <c r="J23" i="4" s="1"/>
  <c r="H24" i="4"/>
  <c r="J24" i="4" s="1"/>
  <c r="H25" i="4"/>
  <c r="J25" i="4" s="1"/>
  <c r="H26" i="4"/>
  <c r="J26" i="4" s="1"/>
  <c r="H27" i="4"/>
  <c r="J27" i="4" s="1"/>
  <c r="H28" i="4"/>
  <c r="J28" i="4" s="1"/>
  <c r="H29" i="4"/>
  <c r="J29" i="4" s="1"/>
  <c r="H30" i="4"/>
  <c r="J30" i="4" s="1"/>
  <c r="H31" i="4"/>
  <c r="J31" i="4" s="1"/>
  <c r="H32" i="4"/>
  <c r="J32" i="4" s="1"/>
  <c r="H33" i="4"/>
  <c r="J33" i="4" s="1"/>
  <c r="H34" i="4"/>
  <c r="J34" i="4" s="1"/>
  <c r="H35" i="4"/>
  <c r="J35" i="4" s="1"/>
  <c r="H36" i="4"/>
  <c r="J36" i="4" s="1"/>
  <c r="H37" i="4"/>
  <c r="J37" i="4" s="1"/>
  <c r="H38" i="4"/>
  <c r="J38" i="4" s="1"/>
  <c r="H39" i="4"/>
  <c r="J39" i="4" s="1"/>
  <c r="H40" i="4"/>
  <c r="J40" i="4" s="1"/>
  <c r="H41" i="4"/>
  <c r="J41" i="4" s="1"/>
  <c r="H42" i="4"/>
  <c r="J42" i="4" s="1"/>
  <c r="H43" i="4"/>
  <c r="J43" i="4" s="1"/>
  <c r="H44" i="4"/>
  <c r="J44" i="4" s="1"/>
  <c r="H45" i="4"/>
  <c r="J45" i="4" s="1"/>
  <c r="H46" i="4"/>
  <c r="J46" i="4" s="1"/>
  <c r="H47" i="4"/>
  <c r="J47" i="4" s="1"/>
  <c r="H48" i="4"/>
  <c r="J48" i="4" s="1"/>
  <c r="H49" i="4"/>
  <c r="J49" i="4" s="1"/>
  <c r="H50" i="4"/>
  <c r="J50" i="4" s="1"/>
  <c r="H51" i="4"/>
  <c r="J51" i="4" s="1"/>
  <c r="H52" i="4"/>
  <c r="J52" i="4" s="1"/>
  <c r="H53" i="4"/>
  <c r="J53" i="4" s="1"/>
  <c r="H54" i="4"/>
  <c r="J54" i="4" s="1"/>
  <c r="H55" i="4"/>
  <c r="J55" i="4" s="1"/>
  <c r="H56" i="4"/>
  <c r="J56" i="4" s="1"/>
  <c r="H57" i="4"/>
  <c r="J57" i="4" s="1"/>
  <c r="H58" i="4"/>
  <c r="J58" i="4" s="1"/>
  <c r="H59" i="4"/>
  <c r="J59" i="4" s="1"/>
  <c r="H60" i="4"/>
  <c r="J60" i="4" s="1"/>
  <c r="H61" i="4"/>
  <c r="J61" i="4" s="1"/>
  <c r="H62" i="4"/>
  <c r="J62" i="4" s="1"/>
  <c r="H63" i="4"/>
  <c r="J63" i="4" s="1"/>
  <c r="H64" i="4"/>
  <c r="J64" i="4" s="1"/>
  <c r="H65" i="4"/>
  <c r="J65" i="4" s="1"/>
  <c r="H66" i="4"/>
  <c r="J66" i="4" s="1"/>
  <c r="H67" i="4"/>
  <c r="J67" i="4" s="1"/>
  <c r="H68" i="4"/>
  <c r="J68" i="4" s="1"/>
  <c r="H69" i="4"/>
  <c r="J69" i="4" s="1"/>
  <c r="H70" i="4"/>
  <c r="J70" i="4" s="1"/>
  <c r="H71" i="4"/>
  <c r="J71" i="4" s="1"/>
  <c r="H72" i="4"/>
  <c r="J72" i="4" s="1"/>
  <c r="H73" i="4"/>
  <c r="J73" i="4" s="1"/>
  <c r="H74" i="4"/>
  <c r="J74" i="4" s="1"/>
  <c r="H75" i="4"/>
  <c r="J75" i="4" s="1"/>
  <c r="H76" i="4"/>
  <c r="J76" i="4" s="1"/>
  <c r="H77" i="4"/>
  <c r="J77" i="4" s="1"/>
  <c r="H78" i="4"/>
  <c r="J78" i="4" s="1"/>
  <c r="H79" i="4"/>
  <c r="J79" i="4" s="1"/>
  <c r="H80" i="4"/>
  <c r="J80" i="4" s="1"/>
  <c r="H81" i="4"/>
  <c r="J81" i="4" s="1"/>
  <c r="H82" i="4"/>
  <c r="J82" i="4" s="1"/>
  <c r="H83" i="4"/>
  <c r="J83" i="4" s="1"/>
  <c r="H84" i="4"/>
  <c r="J84" i="4" s="1"/>
  <c r="H85" i="4"/>
  <c r="J85" i="4" s="1"/>
  <c r="H86" i="4"/>
  <c r="J86" i="4" s="1"/>
  <c r="H87" i="4"/>
  <c r="J87" i="4" s="1"/>
  <c r="H88" i="4"/>
  <c r="J88" i="4" s="1"/>
  <c r="H89" i="4"/>
  <c r="J89" i="4" s="1"/>
  <c r="H90" i="4"/>
  <c r="J90" i="4" s="1"/>
  <c r="H91" i="4"/>
  <c r="J91" i="4" s="1"/>
  <c r="H92" i="4"/>
  <c r="J92" i="4" s="1"/>
  <c r="H93" i="4"/>
  <c r="J93" i="4" s="1"/>
  <c r="H94" i="4"/>
  <c r="J94" i="4" s="1"/>
  <c r="H95" i="4"/>
  <c r="J95" i="4" s="1"/>
  <c r="H96" i="4"/>
  <c r="J96" i="4" s="1"/>
  <c r="H97" i="4"/>
  <c r="J97" i="4" s="1"/>
  <c r="H98" i="4"/>
  <c r="J98" i="4" s="1"/>
  <c r="H99" i="4"/>
  <c r="J99" i="4" s="1"/>
  <c r="H100" i="4"/>
  <c r="J100" i="4" s="1"/>
  <c r="H101" i="4"/>
  <c r="J101" i="4" s="1"/>
  <c r="H102" i="4"/>
  <c r="J102" i="4" s="1"/>
  <c r="H103" i="4"/>
  <c r="J103" i="4" s="1"/>
  <c r="H104" i="4"/>
  <c r="J104" i="4" s="1"/>
  <c r="H105" i="4"/>
  <c r="J105" i="4" s="1"/>
  <c r="H106" i="4"/>
  <c r="J106" i="4" s="1"/>
  <c r="H107" i="4"/>
  <c r="J107" i="4" s="1"/>
  <c r="H108" i="4"/>
  <c r="J108" i="4" s="1"/>
  <c r="H109" i="4"/>
  <c r="J109" i="4" s="1"/>
  <c r="H110" i="4"/>
  <c r="J110" i="4" s="1"/>
  <c r="H111" i="4"/>
  <c r="J111" i="4" s="1"/>
  <c r="H112" i="4"/>
  <c r="J112" i="4" s="1"/>
  <c r="H113" i="4"/>
  <c r="J113" i="4" s="1"/>
  <c r="H114" i="4"/>
  <c r="J114" i="4" s="1"/>
  <c r="H115" i="4"/>
  <c r="J115" i="4" s="1"/>
  <c r="H116" i="4"/>
  <c r="J116" i="4" s="1"/>
  <c r="H117" i="4"/>
  <c r="J117" i="4" s="1"/>
  <c r="H118" i="4"/>
  <c r="J118" i="4" s="1"/>
  <c r="H119" i="4"/>
  <c r="J119" i="4" s="1"/>
  <c r="H120" i="4"/>
  <c r="J120" i="4" s="1"/>
  <c r="H121" i="4"/>
  <c r="J121" i="4" s="1"/>
  <c r="H122" i="4"/>
  <c r="J122" i="4" s="1"/>
  <c r="H123" i="4"/>
  <c r="J123" i="4" s="1"/>
  <c r="H124" i="4"/>
  <c r="J124" i="4" s="1"/>
  <c r="H125" i="4"/>
  <c r="J125" i="4" s="1"/>
  <c r="H126" i="4"/>
  <c r="J126" i="4" s="1"/>
  <c r="H127" i="4"/>
  <c r="J127" i="4" s="1"/>
  <c r="H128" i="4"/>
  <c r="J128" i="4" s="1"/>
  <c r="J6" i="4" l="1"/>
</calcChain>
</file>

<file path=xl/sharedStrings.xml><?xml version="1.0" encoding="utf-8"?>
<sst xmlns="http://schemas.openxmlformats.org/spreadsheetml/2006/main" count="694" uniqueCount="304">
  <si>
    <t>分行</t>
  </si>
  <si>
    <t>企业类型</t>
  </si>
  <si>
    <t>主债权合同编号</t>
  </si>
  <si>
    <t>序号</t>
  </si>
  <si>
    <t>债务人名称</t>
  </si>
  <si>
    <t>本金余额</t>
  </si>
  <si>
    <t>利息</t>
  </si>
  <si>
    <t>本息合计</t>
  </si>
  <si>
    <t>其它债权
（垫付诉讼费）</t>
  </si>
  <si>
    <t>债权总额</t>
  </si>
  <si>
    <t>保证</t>
  </si>
  <si>
    <t>抵押</t>
  </si>
  <si>
    <t>保证和抵押</t>
  </si>
  <si>
    <t>其他</t>
  </si>
  <si>
    <t>云浮</t>
  </si>
  <si>
    <t>集体</t>
  </si>
  <si>
    <t>批发零售</t>
  </si>
  <si>
    <t>云安县镇安镇供销社</t>
  </si>
  <si>
    <t>借款日期19860804、19860804、19881231、19890425、19891123、19901129、19900911、19901011、19901011、19920927、19920927</t>
  </si>
  <si>
    <t>云安县托洞供销合作社</t>
  </si>
  <si>
    <t>借款日期19921007、19921007</t>
  </si>
  <si>
    <t>云安县白石供销社</t>
  </si>
  <si>
    <t>借款日期19911208、19911208、19920509、19921113、19920928、19920928、19920928、19930226、19931024、19950331、19950425</t>
  </si>
  <si>
    <t>云安县前锋七星毛巾厂</t>
  </si>
  <si>
    <t>制造业</t>
  </si>
  <si>
    <t>借款日期19910828、19910828、19910828、19910416</t>
  </si>
  <si>
    <t>六都供销社</t>
  </si>
  <si>
    <t>借款日期19910827、19910827、19940706、19950930、19950328、19970331</t>
  </si>
  <si>
    <t>房地产</t>
  </si>
  <si>
    <t>云安县供销合作联社名下位于云安县城港城大道，建筑面积375.84㎡，土地面积126㎡，已办理抵押登记，未查封。</t>
  </si>
  <si>
    <t>云安县茶洞供销社</t>
  </si>
  <si>
    <t>借款日期19870517、19900918、19911228、19911006、19911006、19911006、19911006、19911006、19911110</t>
  </si>
  <si>
    <t>云安县南盛供销社</t>
  </si>
  <si>
    <t>借款日期19901104、19900929、19911116、19911024、19920121、19921001、19920229、19940921、19941229、19950226</t>
  </si>
  <si>
    <t>云安县高村供销社</t>
  </si>
  <si>
    <t>借款日期19920929、19920929、19920929、19920929、19920929</t>
  </si>
  <si>
    <t>云安县富林供销社</t>
  </si>
  <si>
    <t>思劳供销社</t>
  </si>
  <si>
    <t>借款日期19911231、19910831、19910905、19910202、19920320、19920725、19910831、19911231、19930108、19931225</t>
  </si>
  <si>
    <t>安塘供销社</t>
  </si>
  <si>
    <t>借款日期19920929、19920929、19931224、19900919、19950928、19920915</t>
  </si>
  <si>
    <t>云安县食品有限公司镇安分公司</t>
  </si>
  <si>
    <t>国有</t>
  </si>
  <si>
    <t>借款日期19850731、19850114、19850214、19850819、19881231</t>
  </si>
  <si>
    <t>广东省云浮市水运公司</t>
  </si>
  <si>
    <t>借款日期19950121</t>
  </si>
  <si>
    <t>云安县茶洞镇供电站</t>
  </si>
  <si>
    <t>借款日期19971220、19971220</t>
  </si>
  <si>
    <t>云浮市茶洞镇变电站名下位于云安县茶洞镇珠洞大埤头的国有土地使用权,土地面积1849㎡，已办理抵押登记，未查封。</t>
  </si>
  <si>
    <t>安塘供电公司</t>
  </si>
  <si>
    <t>托洞镇经济发展公司</t>
  </si>
  <si>
    <t>云浮县腰古镇92年协议字第032号</t>
  </si>
  <si>
    <t>云安县托洞镇自来水公司名下位于云安区石城镇的房地产,建筑面积175.84㎡，土地面积34.16㎡，已办理抵押登记，诉讼查封(地上定着物是石城镇计生办公楼)。云安县托洞镇酒楼名下位于云安区石城镇的房地产,建筑面积371.51㎡，土地面积84.89㎡，已办理抵押登记，诉讼查封,法院已中止执行(地上定着物是石城镇计生办公楼)。</t>
  </si>
  <si>
    <t>腰古百货站</t>
  </si>
  <si>
    <t>云浮县腰古镇92年协议字第022号</t>
  </si>
  <si>
    <t>腰古五金批发站</t>
  </si>
  <si>
    <t>云浮市河口镇农业发展公司</t>
  </si>
  <si>
    <t>云浮县河口镇93年协议字第34号、云浮市河口镇93年协议字第51号、云浮市河口镇93年协议字第53号、云浮县河口镇93年协议字第08号</t>
  </si>
  <si>
    <t>广东省云浮市新力发展实业有限公司</t>
  </si>
  <si>
    <t>云浮市乡镇企业发展总公司名下位于云浮腰古雄强城头村的国有土地,土地面积25715㎡，已办理抵押登记，未查封。</t>
  </si>
  <si>
    <t>云安县三高农业开发有限公司</t>
  </si>
  <si>
    <t>云安县房地产综合开发总公司名下位于云安县新城区的国有土地,土地面积2976㎡，已办理抵押登记，诉讼查封,法院于2014年3月18日裁定终结本次执行(抵押物被云安区人民医院使用)</t>
  </si>
  <si>
    <t>云安县东风水库工程管理处</t>
  </si>
  <si>
    <t>云安县东风水库工程管理处名下位于云安县镇安镇头盔山脚的二级电站,建筑面积760.885㎡，土地面积2700㎡，已办理抵押登记，未查封</t>
  </si>
  <si>
    <t>云浮市腰古镇水东管理区经济联合社</t>
  </si>
  <si>
    <t>其它</t>
  </si>
  <si>
    <t>云浮市腰古镇92年协议字第35号</t>
  </si>
  <si>
    <t>六都金旺燃料购销部</t>
  </si>
  <si>
    <t>借款日期：19960328</t>
  </si>
  <si>
    <t>云浮县镇安镇92年协议字第6号、云浮市镇安镇93年协议字第011号</t>
  </si>
  <si>
    <t>安塘建材公司</t>
  </si>
  <si>
    <t>云浮市安塘镇95年协议字第107号、（94）农银借合字第147号</t>
  </si>
  <si>
    <t>和合酒楼</t>
  </si>
  <si>
    <t>云浮市安塘镇96年协议字第0628号</t>
  </si>
  <si>
    <t>云浮市思劳镇安达涤沦化纤厂</t>
  </si>
  <si>
    <t>（ ）农银借合字第04号、云浮市思劳镇1993年协议字第 号、19930215</t>
  </si>
  <si>
    <t>思劳岗尾石场</t>
  </si>
  <si>
    <t>（ ）农银借合字第03号、借款日期19930115、19930215</t>
  </si>
  <si>
    <t>云浮市中冠天然石材厂</t>
  </si>
  <si>
    <t>借款日期19931103（有协议无编号）</t>
  </si>
  <si>
    <t>云浮市古东乙炔气厂</t>
  </si>
  <si>
    <t>云浮县腰古镇96年协议字第0522号、云浮县腰古镇95年协议字第0407号</t>
  </si>
  <si>
    <t>腰古供销社副食一店（罗伙金）</t>
  </si>
  <si>
    <t>借款日期19910805、19920325</t>
  </si>
  <si>
    <t>广东省云浮县富林富凌石材制品厂</t>
  </si>
  <si>
    <t>借款日期19941228（有借款合同无编号）</t>
  </si>
  <si>
    <t>云浮县河口镇泰安石片厂</t>
  </si>
  <si>
    <t>云浮县河口镇92年协议字第0757号</t>
  </si>
  <si>
    <t>云浮县河口镇新安石料制品厂</t>
  </si>
  <si>
    <t>云浮市河口镇95年协议字第64号</t>
  </si>
  <si>
    <t>云浮市河口长荣花岗岩石材厂</t>
  </si>
  <si>
    <t>云浮市河口镇95年协议字第59号</t>
  </si>
  <si>
    <t>广东省肇庆市云浮县日用化工厂（刘洲）</t>
  </si>
  <si>
    <t>云浮县云城西街信用社1992年协议字第83号</t>
  </si>
  <si>
    <t>广东省云浮市云城鸿鹄花岗岩厂</t>
  </si>
  <si>
    <t>借款日期19940624、19950405、19960611</t>
  </si>
  <si>
    <t>云浮市高峰汽车配件销售部</t>
  </si>
  <si>
    <t>借款日期19940812（有借款协议书无编号）</t>
  </si>
  <si>
    <t>云浮县云城镇城中五金电器贸易行（谢勇年）</t>
  </si>
  <si>
    <t>93年协议字第A135号、（94）农银借合字第024号</t>
  </si>
  <si>
    <t>云浮市河口镇建勋花岗岩石材厂</t>
  </si>
  <si>
    <t>（94）农银借合字第076号</t>
  </si>
  <si>
    <t>云浮市云城基立机械设备安装有限责任公司(林树海)</t>
  </si>
  <si>
    <t>（94）农银借合字第036号</t>
  </si>
  <si>
    <t>云浮市云城华达花岗岩石材厂(陈卓兵)</t>
  </si>
  <si>
    <t>（94）农银借合字第003号</t>
  </si>
  <si>
    <t>云浮市瑞龙石材有限公司（董柱）</t>
  </si>
  <si>
    <t>借款日期19951219</t>
  </si>
  <si>
    <t>广东省云浮市云城镇罗石石场（李国强）</t>
  </si>
  <si>
    <t>（95）农银借合字第1号、（95）农银借合字第21号、借款日期19931228、19940617、19960209</t>
  </si>
  <si>
    <t>云浮市华锋汽修厂</t>
  </si>
  <si>
    <t>借款日期19931109、19940321</t>
  </si>
  <si>
    <t>云浮市供销合作联社</t>
  </si>
  <si>
    <t>机关事业法人</t>
  </si>
  <si>
    <t>93A协议字第A126、A140、A137号、19881231</t>
  </si>
  <si>
    <t>市区星岩一路的供销大楼土地面积：1055.82平方米，建筑面积4321.46平方米作抵押，权属人云浮市供销合作联社,已查封.</t>
  </si>
  <si>
    <t>云浮市供销社企业集团公司</t>
  </si>
  <si>
    <t>93A协议字第A168号</t>
  </si>
  <si>
    <t>云浮市市场物业管理服务总站</t>
  </si>
  <si>
    <t>有限公司</t>
  </si>
  <si>
    <t>粤云营农银借字2001第080号</t>
  </si>
  <si>
    <t>位于云浮市区解放中路中心市场首层第二、三层北边,建筑面积4672.3464平方米及土地3952.27平方米已办抵押登记，权属：云浮市直属市场物业管理中心,已登记</t>
  </si>
  <si>
    <t>云浮市良种园艺场</t>
  </si>
  <si>
    <t>农林牧渔</t>
  </si>
  <si>
    <t>粤云营农银高抵字2000第084号</t>
  </si>
  <si>
    <t>权属借款人云城市区星岩三路国有土地面积：111平方米,已登记</t>
  </si>
  <si>
    <t>云浮县地方国营农场（云浮市农业科学研究所）</t>
  </si>
  <si>
    <t xml:space="preserve">19890922、19900601
、19901017
、19900808
、19910122
、19910209
</t>
  </si>
  <si>
    <t>云浮市供销储运公司</t>
  </si>
  <si>
    <t>96协议字第016号</t>
  </si>
  <si>
    <t>云城供销社</t>
  </si>
  <si>
    <t>云农银抵借字96第3号</t>
  </si>
  <si>
    <t>位于市区星岩路国有土地，面积：234平方米，权属云城供销贸易公司</t>
  </si>
  <si>
    <t>云浮县副食品公司界石果场　</t>
  </si>
  <si>
    <t>年协议字第号</t>
  </si>
  <si>
    <t>广东省云浮市副食品公司</t>
  </si>
  <si>
    <t>云农银字第002号、云农银抵借字第96第046号、92年协议字第026、A046号、96年协议字第7、002号</t>
  </si>
  <si>
    <t>云浮市日用杂品公司</t>
  </si>
  <si>
    <t>95年协议字第058号、19971030</t>
  </si>
  <si>
    <t>权属借款人位于市区星岩二路54号(首层)商铺，建筑面积56平方米，</t>
  </si>
  <si>
    <t>云浮市供销综合贸易公司</t>
  </si>
  <si>
    <t>93年协议字第A138号、云农银字第006、007号</t>
  </si>
  <si>
    <t>云浮市农业生产资料公司</t>
  </si>
  <si>
    <t>19941229
、19961004</t>
  </si>
  <si>
    <t>云浮市能源然料服务公司</t>
  </si>
  <si>
    <t>云农银抵借字97第23号</t>
  </si>
  <si>
    <t>云浮市区高峰东方管理区炮仗岭气站水泵房，面积352.7平方，权属人云浮市机关石油气供应服务站,已登记</t>
  </si>
  <si>
    <t>云浮市天马贸易发展有限公司</t>
  </si>
  <si>
    <t>粤云营农银借字2001第029号</t>
  </si>
  <si>
    <t>市区迳口国有土地,面积2957平方米,权属云浮市天马贸易发展有限公司,已登记</t>
  </si>
  <si>
    <t>广东省云浮市地方产品供销公司</t>
  </si>
  <si>
    <t>92年协议字第A027号</t>
  </si>
  <si>
    <t>96年协议字第9号</t>
  </si>
  <si>
    <t>云浮县云城水磨石粉厂（云浮市云城镇经济发展总公司）</t>
  </si>
  <si>
    <t>建筑房地产</t>
  </si>
  <si>
    <t>91年协议字第0027号</t>
  </si>
  <si>
    <t>云浮县高峰镇建筑工程队（云浮市云城区高峰经济发展总公司）</t>
  </si>
  <si>
    <t>92年协议字第49号</t>
  </si>
  <si>
    <t>云浮市云城镇大冲石料厂</t>
  </si>
  <si>
    <t>95农银借合字第26号、19940731</t>
  </si>
  <si>
    <t>云浮市第三建筑工程公司</t>
  </si>
  <si>
    <t>云农银抵借字97第4号</t>
  </si>
  <si>
    <t>云浮市高峰镇农村经济发展公司（云浮市云城区高峰经济发总公司）</t>
  </si>
  <si>
    <t>94年协议字第038号、</t>
  </si>
  <si>
    <t>92年协议字第1、2号</t>
  </si>
  <si>
    <t>云城区江山石料厂</t>
  </si>
  <si>
    <t>权属借款人位于云浮市云城循常村江山村国有土地，面积9636平方米。</t>
  </si>
  <si>
    <t>云浮市云城镇经济发展总公司</t>
  </si>
  <si>
    <t>云浮市粤发铝材有限公司（云浮市云城区高峰经济发展总公司）</t>
  </si>
  <si>
    <t>95年协议字第098号</t>
  </si>
  <si>
    <t>广东省云浮市高峰水泥厂（云浮市云城区高峰经济发展总公司）</t>
  </si>
  <si>
    <t>95年协议字第099号</t>
  </si>
  <si>
    <t>广东省云浮市云峰酒精厂（云浮市云城区高峰经济发展总公司）</t>
  </si>
  <si>
    <t>19881214、19910512
、19931208</t>
  </si>
  <si>
    <t>云浮市云城区洪塘综合养殖场</t>
  </si>
  <si>
    <t>位于云城区都扬镇大播管理区面积104552.99平方米已抵押登记，权属人：云浮市云城区畜牧水产发展公司,已查封</t>
  </si>
  <si>
    <t xml:space="preserve">云浮市金盾实业发展有限公司 </t>
  </si>
  <si>
    <t>96协议字第19号</t>
  </si>
  <si>
    <t>广东省云浮市第八建筑工程公司</t>
  </si>
  <si>
    <t>东安花岗岩厂</t>
  </si>
  <si>
    <t>云城镇岔路广隆石料厂</t>
  </si>
  <si>
    <t>93云农银借合字第3、5、13、18、23、25号</t>
  </si>
  <si>
    <t>广东省云浮市鸿达贸易公司</t>
  </si>
  <si>
    <t>95云农银借合字第24号、96农银借合字第2号、云农银抵借字96第4、29、34、37号、96年协议字第24号</t>
  </si>
  <si>
    <t>云浮市云城南方花岗岩石材厂</t>
  </si>
  <si>
    <t>93云农银借合字第22号、94云农银借合字第31、47号、95云农银借合字第9、11号</t>
  </si>
  <si>
    <t>云浮市星辉石材刀具厂</t>
  </si>
  <si>
    <t>95云农银借合字第13号</t>
  </si>
  <si>
    <t>云浮市亨达利水泥制品有限公司</t>
  </si>
  <si>
    <t>1、位于六都国有土地面积4201.3平方米，2、位于蟠龙天湖侧的土地14903平方米，已查封</t>
  </si>
  <si>
    <t>广东省云浮星河毛织有限公司</t>
  </si>
  <si>
    <t xml:space="preserve">93年协议字第A157、A091号、92年协议字第007号
</t>
  </si>
  <si>
    <t>云浮市云城兴发养殖场</t>
  </si>
  <si>
    <t>云农银抵借字抵第063号</t>
  </si>
  <si>
    <t>云城罗沙第一石片厂</t>
  </si>
  <si>
    <t>95云农银借合字第18号、云农银抵借字第35号</t>
  </si>
  <si>
    <t>广东省云浮市第二建筑工程公司212施工队</t>
  </si>
  <si>
    <t>92年协议字第054号、19951228</t>
  </si>
  <si>
    <t>云安县建筑工程有限公司</t>
  </si>
  <si>
    <t>粤云云农银借字2001第002号</t>
  </si>
  <si>
    <t>位于云安县白沙圹行政区的土地面积528平方米，权属云安县建筑工程有限公司,已查封.</t>
  </si>
  <si>
    <t>云浮市富林镇农机管理服务站（农机站高一门市部廖铭钊）</t>
  </si>
  <si>
    <t>1993060、19930701</t>
  </si>
  <si>
    <t>云城嘉宝金刚刀具厂</t>
  </si>
  <si>
    <t>94年协议字第063、090号</t>
  </si>
  <si>
    <t>广进石料厂</t>
  </si>
  <si>
    <t>19880717、19880312</t>
  </si>
  <si>
    <t>宜记商店</t>
  </si>
  <si>
    <t>云浮县东安石料厂</t>
  </si>
  <si>
    <t>1992年协议字第 号</t>
  </si>
  <si>
    <t>富华花岗岩厂</t>
  </si>
  <si>
    <t>毅力水磨石粉厂</t>
  </si>
  <si>
    <t>云浮市云城区东方大酒店</t>
  </si>
  <si>
    <t>95年协议字第039号</t>
  </si>
  <si>
    <t>云城城北白面石米厂</t>
  </si>
  <si>
    <t>19880525、19890312</t>
  </si>
  <si>
    <t>荣源石米厂</t>
  </si>
  <si>
    <t>19900526、19901011</t>
  </si>
  <si>
    <t>县建三建公司（任其明）</t>
  </si>
  <si>
    <t>92年协议字第189号</t>
  </si>
  <si>
    <t>广东省云浮市文锋贸易公司</t>
  </si>
  <si>
    <t>95年协议字第028号</t>
  </si>
  <si>
    <t>云浮市云城区永兴石料厂</t>
  </si>
  <si>
    <t>云浮高峰农工商联合公司</t>
  </si>
  <si>
    <t>云浮市国虹房地产开发公司</t>
  </si>
  <si>
    <t>购地皮及利息款项目（练山家俱厂国有土地）</t>
  </si>
  <si>
    <t>地位于云浮市云城区丰收练屋村，证号“云府国用总（89）字第26号1-1-349号”，土地面积5003平方米,已查封.</t>
  </si>
  <si>
    <t>罗定市金鸡镇经济发展总公司（罗定市洪雄花岗岩大理石板材厂）</t>
  </si>
  <si>
    <t>93年协议字第93L27号</t>
  </si>
  <si>
    <t>罗定县生江镇双脉纸袋厂</t>
  </si>
  <si>
    <t>罗定市茶树良种繁育示范基地</t>
  </si>
  <si>
    <t>连州茶场名下罗府国用(96)字第533号19-10土地,土地面积10000㎡，已办理抵押登记，已查封</t>
  </si>
  <si>
    <t>罗定市雀儿特种水泥有限公司</t>
  </si>
  <si>
    <t>罗工商[1999]财登字第43号,已办理抵押登记，未查封</t>
  </si>
  <si>
    <t>云浮市国有飞马林场</t>
  </si>
  <si>
    <t>云浮市国有飞马林场名下位于罗城飞马综合大楼1、2层房产，建筑面积为700.89平方米；罗定市城东农校路房产，建筑面积为1791平方米；罗定市城东农校路土地，面积为1295.7平方米。已办理抵押登记，未查封。</t>
  </si>
  <si>
    <t>云浮市国有龙埇林场</t>
  </si>
  <si>
    <t>债权转让协议书，编号：98013</t>
  </si>
  <si>
    <t>云浮市国有龙埇林场名下位于龙埇林场房产12处，共计面积4967.58平方米；位于龙埇林场土地，土地面积为2000平方米，已办理抵押登记，未查封。</t>
  </si>
  <si>
    <t>宋桂农工商公司木制品厂</t>
  </si>
  <si>
    <t>郁南县通门桂皮加工厂</t>
  </si>
  <si>
    <t>郁南县轻工大厦商场</t>
  </si>
  <si>
    <t>郁南县华洋实业公司</t>
  </si>
  <si>
    <t>郁附农银保限借字(98)第1221号</t>
  </si>
  <si>
    <t>郁南县龙溪加油站</t>
  </si>
  <si>
    <t>郁南县天山化工厂</t>
  </si>
  <si>
    <t>(附)农银借合字第46号</t>
  </si>
  <si>
    <t>郁南县穗兴林产化工公司</t>
  </si>
  <si>
    <t>(94)农银借合字第2号,郁农银抵借字(95)第308号</t>
  </si>
  <si>
    <t>唐飞位于郁南县都城镇工业二路1号房地产,建筑面积184.92平方米,建基面积58.4平方米,已办理抵押登记,未查封</t>
  </si>
  <si>
    <t>新兴县新城镇富华物资购销部</t>
  </si>
  <si>
    <t>借款合同19951104</t>
  </si>
  <si>
    <t>个人名下，位于新兴县新城镇塘背南区37号1宗房地产，建筑面积102.3㎡、土地面积89.51㎡，无办理抵押登记，未查封。土地性质属村中集体土地。</t>
  </si>
  <si>
    <t>新兴县环城镇大华凉果厂</t>
  </si>
  <si>
    <t>（94）农银借合同字第82号</t>
  </si>
  <si>
    <t>个人名下，位于新兴县新城镇仓下办事处高第西三组1宗土地，土地面积69.26㎡，无办理抵押登记，未查封。土地性质属村中集体土地。</t>
  </si>
  <si>
    <t>美灵婚纱店</t>
  </si>
  <si>
    <t>借款合同19960326</t>
  </si>
  <si>
    <t>个人名下，位于新兴县新城镇下较长二幢208号1宗房地产，建筑面积58.17㎡、土地面积17.96㎡，无办理抵押登记，已查封。</t>
  </si>
  <si>
    <t>新兴县新城镇冠汇建材经营部</t>
  </si>
  <si>
    <t>借款合同19960712</t>
  </si>
  <si>
    <t>个人名下，位于新兴县新城镇建设南路1宗土地，土地面积118㎡，已办理抵押登记，未查封。</t>
  </si>
  <si>
    <t>广东温树汉集团有限公司</t>
  </si>
  <si>
    <t>新兴农银抵限借字（99）第002号</t>
  </si>
  <si>
    <t>借款人名下，位于新兴县簕竹镇五联1宗土地，土地面积172.75㎡，已办理抵押登记，未查封。</t>
  </si>
  <si>
    <t>国营水台林场</t>
  </si>
  <si>
    <t>行业类型</t>
  </si>
  <si>
    <t>其它</t>
    <phoneticPr fontId="5" type="noConversion"/>
  </si>
  <si>
    <t>云浮县高峰镇村镇规划建设管理办公室（高峰经济发展总公司）</t>
    <phoneticPr fontId="5" type="noConversion"/>
  </si>
  <si>
    <t>广东省云浮市金山食品厂（云浮市云城区高峰经济发展总公司）</t>
    <phoneticPr fontId="5" type="noConversion"/>
  </si>
  <si>
    <t>云浮市镇安新建石料厂</t>
    <phoneticPr fontId="5" type="noConversion"/>
  </si>
  <si>
    <t>单位：人民币，元</t>
  </si>
  <si>
    <t>附件</t>
  </si>
  <si>
    <t>抵押</t>
    <phoneticPr fontId="3" type="noConversion"/>
  </si>
  <si>
    <t>87年协议字第01号、云浮市富林镇1996年协议字第03号、云浮市富林镇1995年协议字第04号、（95）农银借合字第01号、云农银抵借字（97）第003号、95年协议字第01号</t>
    <phoneticPr fontId="3" type="noConversion"/>
  </si>
  <si>
    <t>1989年协议字第玖号、1990年协议字第29号、95农银借合字第12号、96农银借合字第1、17、23、24、19、31、33、34号</t>
    <phoneticPr fontId="3" type="noConversion"/>
  </si>
  <si>
    <t>19950401、19950519、19961231、19960530、19960621、19971220</t>
    <phoneticPr fontId="3" type="noConversion"/>
  </si>
  <si>
    <t>95年协议字第10、50、51、77号</t>
    <phoneticPr fontId="3" type="noConversion"/>
  </si>
  <si>
    <t>借款日期19880430、19891022、19891115、19900109、19910828、19910828、19910828、19910828、19910828、19911123、19910828、19920514、19920820、19931224</t>
    <phoneticPr fontId="3" type="noConversion"/>
  </si>
  <si>
    <t>抵押+保证</t>
  </si>
  <si>
    <t>云浮泓泰投资置业有限公司、赣州市南康区泓泰置业投资有限公司</t>
    <phoneticPr fontId="5" type="noConversion"/>
  </si>
  <si>
    <t>中长资（穗）合字（2014）111号《债务重组协议》、中长资（穗）合字（2014）112号《抵押合同》、中长资（穗）合字（2014）113号《连带保证合同》</t>
    <phoneticPr fontId="5" type="noConversion"/>
  </si>
  <si>
    <t>广东省云浮市云浮国际石材产业城10栋在建工程（面积共计34916.4平方米）、云浮市云城区思劳圆周山1宗土地使用权（面积28309.56平方米）</t>
    <phoneticPr fontId="5" type="noConversion"/>
  </si>
  <si>
    <t>担保人（含抵押人和保证人）</t>
  </si>
  <si>
    <t>2005年补办抵押登记，抵押人：云安县供销合作联社</t>
  </si>
  <si>
    <t>担保人：云浮市茶洞镇经济发展总公司、抵押人：云浮市茶洞镇变电站</t>
  </si>
  <si>
    <t>担保人：云浮市安塘镇经济发展总公司</t>
  </si>
  <si>
    <t>云浮市乡镇企业发展总公司</t>
  </si>
  <si>
    <t>云安县房地产综合开发总公司</t>
  </si>
  <si>
    <t>连州茶场</t>
  </si>
  <si>
    <t>余志强</t>
  </si>
  <si>
    <t>唐瑞敏</t>
  </si>
  <si>
    <t>江祥新</t>
  </si>
  <si>
    <t>黄桂贤</t>
  </si>
  <si>
    <t>唐飞</t>
  </si>
  <si>
    <t xml:space="preserve">云浮泓泰投资置业有限公司、赣州泓泰投资置业有限公司、袁志标、罗冬梅
</t>
    <phoneticPr fontId="5" type="noConversion"/>
  </si>
  <si>
    <t>借款人名下，位于新兴县簕竹镇18宗房地产，建筑面积5866.17㎡、土地面积3819.38㎡，未办理抵押登记，未查封。土地性质国有。</t>
  </si>
  <si>
    <t>其他有效资产情况</t>
  </si>
  <si>
    <t xml:space="preserve">汇率应采用基准日汇率中间价（人行2016年2月19日汇率中间价公告）,1美元=人民币6.5186元；1港元=人民币0.83804元。 </t>
    <phoneticPr fontId="3" type="noConversion"/>
  </si>
  <si>
    <t>云安县前锋供销社</t>
    <phoneticPr fontId="3" type="noConversion"/>
  </si>
  <si>
    <t>合计</t>
    <phoneticPr fontId="3" type="noConversion"/>
  </si>
  <si>
    <t xml:space="preserve">债权资产清单            
</t>
    <phoneticPr fontId="3" type="noConversion"/>
  </si>
  <si>
    <t>担保方式</t>
    <phoneticPr fontId="3" type="noConversion"/>
  </si>
  <si>
    <t>抵（质）押物</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</si>
</sst>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9" x14ac:knownFonts="1">
    <font>
      <sz val="11"/>
      <color theme="1"/>
      <name val="宋体"/>
      <family val="2"/>
      <scheme val="minor"/>
    </font>
    <font>
      <sz val="11"/>
      <color indexed="8"/>
      <name val="宋体"/>
      <family val="3"/>
      <charset val="134"/>
    </font>
    <font>
      <sz val="10"/>
      <name val="宋体"/>
      <family val="3"/>
      <charset val="134"/>
    </font>
    <font>
      <sz val="9"/>
      <name val="宋体"/>
      <family val="3"/>
      <charset val="134"/>
      <scheme val="minor"/>
    </font>
    <font>
      <b/>
      <sz val="10"/>
      <name val="宋体"/>
      <family val="3"/>
      <charset val="134"/>
    </font>
    <font>
      <sz val="9"/>
      <name val="宋体"/>
      <family val="3"/>
      <charset val="134"/>
    </font>
    <font>
      <sz val="12"/>
      <name val="宋体"/>
      <family val="3"/>
      <charset val="134"/>
    </font>
    <font>
      <sz val="11"/>
      <name val="宋体"/>
      <family val="3"/>
      <charset val="134"/>
    </font>
    <font>
      <b/>
      <sz val="18"/>
      <name val="宋体"/>
      <family val="3"/>
      <charset val="13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42">
    <xf numFmtId="0" fontId="0" fillId="0" borderId="0" xfId="0"/>
    <xf numFmtId="0" fontId="2" fillId="0" borderId="0" xfId="1" applyFont="1" applyFill="1" applyAlignment="1">
      <alignment vertical="center"/>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7" fillId="0" borderId="0" xfId="1" applyFont="1" applyFill="1">
      <alignment vertical="center"/>
    </xf>
    <xf numFmtId="0" fontId="6" fillId="0" borderId="0" xfId="1" applyFont="1" applyFill="1" applyAlignment="1">
      <alignment vertical="center"/>
    </xf>
    <xf numFmtId="0" fontId="1" fillId="0" borderId="0" xfId="1">
      <alignment vertical="center"/>
    </xf>
    <xf numFmtId="0" fontId="6" fillId="0" borderId="0" xfId="1" applyFont="1" applyFill="1" applyAlignment="1">
      <alignment horizontal="center" vertical="center"/>
    </xf>
    <xf numFmtId="0" fontId="2" fillId="0" borderId="2" xfId="1" applyNumberFormat="1" applyFont="1" applyFill="1" applyBorder="1" applyAlignment="1">
      <alignment horizontal="left" vertical="center" wrapText="1"/>
    </xf>
    <xf numFmtId="0" fontId="6" fillId="0" borderId="0" xfId="1" applyFont="1" applyFill="1" applyAlignment="1">
      <alignment vertical="center" wrapText="1"/>
    </xf>
    <xf numFmtId="0" fontId="2" fillId="0" borderId="2" xfId="1" applyFont="1" applyFill="1" applyBorder="1" applyAlignment="1">
      <alignment vertical="center" wrapText="1"/>
    </xf>
    <xf numFmtId="176" fontId="2" fillId="0" borderId="2" xfId="1" applyNumberFormat="1" applyFont="1" applyFill="1" applyBorder="1" applyAlignment="1">
      <alignment vertical="center" wrapText="1"/>
    </xf>
    <xf numFmtId="0" fontId="6" fillId="0" borderId="0" xfId="1" applyFont="1" applyFill="1" applyAlignment="1">
      <alignment horizontal="center" vertical="center" wrapText="1"/>
    </xf>
    <xf numFmtId="0" fontId="6" fillId="0" borderId="0" xfId="1" applyFont="1" applyFill="1" applyAlignment="1">
      <alignment horizontal="left" vertical="center" wrapText="1"/>
    </xf>
    <xf numFmtId="0" fontId="2" fillId="0" borderId="2" xfId="1" applyFont="1" applyFill="1" applyBorder="1" applyAlignment="1" applyProtection="1">
      <alignment vertical="center" wrapText="1"/>
    </xf>
    <xf numFmtId="0" fontId="2" fillId="0" borderId="0" xfId="1" applyFont="1" applyFill="1" applyAlignment="1">
      <alignment horizontal="center" vertical="center" wrapText="1"/>
    </xf>
    <xf numFmtId="0" fontId="2" fillId="0" borderId="2" xfId="1" applyFont="1" applyFill="1" applyBorder="1" applyAlignment="1">
      <alignment horizontal="center" vertical="center" wrapText="1"/>
    </xf>
    <xf numFmtId="176" fontId="2" fillId="0" borderId="2" xfId="1"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Alignment="1">
      <alignment wrapText="1"/>
    </xf>
    <xf numFmtId="0" fontId="6" fillId="0" borderId="2" xfId="1" applyFont="1" applyFill="1" applyBorder="1" applyAlignment="1">
      <alignment horizontal="center" vertical="center" wrapText="1"/>
    </xf>
    <xf numFmtId="0" fontId="2" fillId="0" borderId="2" xfId="1" applyNumberFormat="1" applyFont="1" applyFill="1" applyBorder="1" applyAlignment="1">
      <alignment horizontal="center" vertical="center" wrapText="1"/>
    </xf>
    <xf numFmtId="176" fontId="6" fillId="0" borderId="0" xfId="1" applyNumberFormat="1" applyFont="1" applyFill="1" applyAlignment="1">
      <alignment horizontal="center" vertical="center" wrapText="1"/>
    </xf>
    <xf numFmtId="176" fontId="2" fillId="0" borderId="0" xfId="1" applyNumberFormat="1" applyFont="1" applyFill="1" applyAlignment="1">
      <alignment horizontal="center" vertical="center" wrapText="1"/>
    </xf>
    <xf numFmtId="0" fontId="2" fillId="0" borderId="0" xfId="1" applyFont="1" applyFill="1" applyAlignment="1">
      <alignment vertical="center" wrapText="1"/>
    </xf>
    <xf numFmtId="176" fontId="4" fillId="0" borderId="1" xfId="1"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3" xfId="1" applyNumberFormat="1" applyFont="1" applyFill="1" applyBorder="1" applyAlignment="1">
      <alignment horizontal="center" vertical="center" wrapText="1"/>
    </xf>
    <xf numFmtId="176" fontId="2" fillId="0" borderId="3" xfId="1" applyNumberFormat="1" applyFont="1" applyFill="1" applyBorder="1" applyAlignment="1">
      <alignment vertical="center" wrapText="1"/>
    </xf>
    <xf numFmtId="176" fontId="2" fillId="0" borderId="4" xfId="1" applyNumberFormat="1" applyFont="1" applyFill="1" applyBorder="1" applyAlignment="1">
      <alignment horizontal="center" vertical="center" wrapText="1"/>
    </xf>
    <xf numFmtId="0" fontId="2" fillId="0" borderId="5" xfId="1" applyNumberFormat="1" applyFont="1" applyFill="1" applyBorder="1" applyAlignment="1">
      <alignment horizontal="center" vertical="center" wrapText="1"/>
    </xf>
    <xf numFmtId="0" fontId="2" fillId="0" borderId="6" xfId="1" applyNumberFormat="1" applyFont="1" applyFill="1" applyBorder="1" applyAlignment="1">
      <alignment horizontal="left" vertical="center" wrapText="1"/>
    </xf>
    <xf numFmtId="0" fontId="2" fillId="0" borderId="6" xfId="1" applyFont="1" applyFill="1" applyBorder="1" applyAlignment="1" applyProtection="1">
      <alignment vertical="center" wrapText="1"/>
    </xf>
    <xf numFmtId="0" fontId="2" fillId="0" borderId="6"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6" fillId="0" borderId="3" xfId="1" applyFont="1" applyFill="1" applyBorder="1" applyAlignment="1">
      <alignment vertical="center" wrapText="1"/>
    </xf>
    <xf numFmtId="0" fontId="8" fillId="0" borderId="0" xfId="1" applyFont="1" applyFill="1" applyBorder="1" applyAlignment="1">
      <alignment horizontal="center" vertical="center" wrapText="1"/>
    </xf>
    <xf numFmtId="0" fontId="2" fillId="0" borderId="0" xfId="1" applyFont="1" applyFill="1" applyAlignment="1">
      <alignment vertical="center" wrapText="1"/>
    </xf>
    <xf numFmtId="0" fontId="2" fillId="0" borderId="0" xfId="1" applyFont="1" applyFill="1" applyAlignment="1">
      <alignment horizontal="left" vertical="center" wrapText="1"/>
    </xf>
  </cellXfs>
  <cellStyles count="6">
    <cellStyle name="常规" xfId="0" builtinId="0"/>
    <cellStyle name="常规 14" xfId="2"/>
    <cellStyle name="常规 2" xfId="1"/>
    <cellStyle name="常规 20" xfId="3"/>
    <cellStyle name="常规 4" xfId="4"/>
    <cellStyle name="常规 5"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guo.gz/Desktop/01&#36164;&#20135;&#22788;&#32622;&#24037;&#20316;/04&#22788;&#32622;&#39033;&#30446;/B_&#20538;&#26435;&#36716;&#35753;&#39033;&#30446;/&#25209;&#37327;&#36716;&#35753;&#39033;&#30446;/2016&#24180;&#22996;&#25176;&#36164;&#20135;&#25209;&#37327;&#36716;&#35753;/&#30465;&#34892;&#36164;&#20135;&#21253;/&#30465;&#34892;&#23457;&#26597;/2016&#24180;&#22996;&#25176;&#36164;&#20135;&#32452;&#21253;&#22522;&#30784;&#34920;&#65288;17&#20998;&#34892;&#65289;-0523.e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guo.gz/Desktop/&#26472;&#24426;/&#20013;&#24515;&#31185;&#24037;&#20316;/2014&#24180;/&#37325;&#35201;&#32479;&#35745;&#25968;&#25454;/&#22996;&#25176;&#36164;&#20135;&#25720;&#24213;&#25968;&#25454;/&#30465;&#33829;-&#20840;&#30465;&#20538;&#26435;&#31867;&#22996;&#25176;&#36164;&#20135;&#22788;&#32622;&#35745;&#21010;&#25720;&#24213;&#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6472;&#24426;\&#20013;&#24515;&#31185;&#24037;&#20316;\2014&#24180;\&#37325;&#35201;&#32479;&#35745;&#25968;&#25454;\&#22996;&#25176;&#36164;&#20135;&#25720;&#24213;&#25968;&#25454;\&#30465;&#33829;-&#20840;&#30465;&#20538;&#26435;&#31867;&#22996;&#25176;&#36164;&#20135;&#22788;&#32622;&#35745;&#21010;&#25720;&#24213;&#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统计表"/>
      <sheetName val="核心资产"/>
      <sheetName val="组包物权表"/>
      <sheetName val="组包债权表"/>
      <sheetName val="1佛山"/>
      <sheetName val="2顺德"/>
      <sheetName val="3南海"/>
      <sheetName val="4东莞"/>
      <sheetName val="5惠州"/>
      <sheetName val="6中山"/>
      <sheetName val="7肇庆"/>
      <sheetName val="8汕头"/>
      <sheetName val="9潮州"/>
      <sheetName val="10汕尾"/>
      <sheetName val="11湛江"/>
      <sheetName val="12茂名"/>
      <sheetName val="13梅州"/>
      <sheetName val="14河源"/>
      <sheetName val="15韶关"/>
      <sheetName val="16清远"/>
      <sheetName val="17云浮"/>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人债权"/>
      <sheetName val="非信贷债权"/>
      <sheetName val="Sheet2"/>
      <sheetName val="Sheet1"/>
      <sheetName val="Sheet5"/>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人债权"/>
      <sheetName val="非信贷债权"/>
      <sheetName val="Sheet2"/>
      <sheetName val="Sheet1"/>
      <sheetName val="Sheet5"/>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U130"/>
  <sheetViews>
    <sheetView tabSelected="1" zoomScaleSheetLayoutView="66" workbookViewId="0">
      <selection activeCell="N7" sqref="N7"/>
    </sheetView>
  </sheetViews>
  <sheetFormatPr defaultRowHeight="14.25" x14ac:dyDescent="0.15"/>
  <cols>
    <col min="1" max="1" width="5.25" style="9" customWidth="1"/>
    <col min="2" max="2" width="8.25" style="9" customWidth="1"/>
    <col min="3" max="3" width="15.875" style="9" customWidth="1"/>
    <col min="4" max="4" width="5.125" style="12" customWidth="1"/>
    <col min="5" max="5" width="6.125" style="15" customWidth="1"/>
    <col min="6" max="8" width="15.125" style="12" bestFit="1" customWidth="1"/>
    <col min="9" max="9" width="14.125" style="12" bestFit="1" customWidth="1"/>
    <col min="10" max="10" width="15.125" style="12" bestFit="1" customWidth="1"/>
    <col min="11" max="11" width="6.125" style="12" customWidth="1"/>
    <col min="12" max="12" width="23.625" style="12" customWidth="1"/>
    <col min="13" max="13" width="23.125" style="9" customWidth="1"/>
    <col min="14" max="14" width="23.5" style="9" customWidth="1"/>
    <col min="15" max="15" width="16.125" style="12" customWidth="1"/>
    <col min="16" max="190" width="9" style="5"/>
    <col min="191" max="16384" width="9" style="4"/>
  </cols>
  <sheetData>
    <row r="1" spans="1:229" x14ac:dyDescent="0.15">
      <c r="A1" s="9" t="s">
        <v>272</v>
      </c>
      <c r="C1" s="13"/>
      <c r="F1" s="25"/>
      <c r="J1" s="25"/>
    </row>
    <row r="2" spans="1:229" ht="22.5" x14ac:dyDescent="0.15">
      <c r="A2" s="39" t="s">
        <v>301</v>
      </c>
      <c r="B2" s="39"/>
      <c r="C2" s="39"/>
      <c r="D2" s="39"/>
      <c r="E2" s="39"/>
      <c r="F2" s="39"/>
      <c r="G2" s="39"/>
      <c r="H2" s="39"/>
      <c r="I2" s="39"/>
      <c r="J2" s="39"/>
      <c r="K2" s="39"/>
      <c r="L2" s="39"/>
      <c r="M2" s="39"/>
      <c r="N2" s="22"/>
    </row>
    <row r="3" spans="1:229" s="1" customFormat="1" x14ac:dyDescent="0.15">
      <c r="A3" s="40"/>
      <c r="B3" s="40"/>
      <c r="C3" s="41"/>
      <c r="D3" s="41"/>
      <c r="E3" s="15"/>
      <c r="F3" s="26"/>
      <c r="G3" s="15"/>
      <c r="H3" s="15"/>
      <c r="I3" s="15"/>
      <c r="J3" s="26" t="s">
        <v>271</v>
      </c>
      <c r="K3" s="15"/>
      <c r="L3" s="15"/>
      <c r="M3" s="27"/>
      <c r="N3" s="22"/>
      <c r="O3" s="15"/>
      <c r="GH3" s="5"/>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row>
    <row r="4" spans="1:229" s="6" customFormat="1" ht="24" x14ac:dyDescent="0.15">
      <c r="A4" s="2" t="s">
        <v>3</v>
      </c>
      <c r="B4" s="3" t="s">
        <v>0</v>
      </c>
      <c r="C4" s="3" t="s">
        <v>4</v>
      </c>
      <c r="D4" s="3" t="s">
        <v>1</v>
      </c>
      <c r="E4" s="3" t="s">
        <v>266</v>
      </c>
      <c r="F4" s="28" t="s">
        <v>5</v>
      </c>
      <c r="G4" s="28" t="s">
        <v>6</v>
      </c>
      <c r="H4" s="28" t="s">
        <v>7</v>
      </c>
      <c r="I4" s="3" t="s">
        <v>8</v>
      </c>
      <c r="J4" s="3" t="s">
        <v>9</v>
      </c>
      <c r="K4" s="2" t="s">
        <v>302</v>
      </c>
      <c r="L4" s="2" t="s">
        <v>2</v>
      </c>
      <c r="M4" s="2" t="s">
        <v>303</v>
      </c>
      <c r="N4" s="21" t="s">
        <v>283</v>
      </c>
      <c r="O4" s="2" t="s">
        <v>297</v>
      </c>
      <c r="P4" s="5"/>
      <c r="Q4"/>
      <c r="R4"/>
      <c r="S4"/>
      <c r="T4"/>
      <c r="U4"/>
      <c r="V4"/>
      <c r="W4"/>
      <c r="X4"/>
      <c r="Y4"/>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row>
    <row r="5" spans="1:229" ht="72" x14ac:dyDescent="0.15">
      <c r="A5" s="23">
        <v>1</v>
      </c>
      <c r="B5" s="8" t="s">
        <v>14</v>
      </c>
      <c r="C5" s="19" t="s">
        <v>280</v>
      </c>
      <c r="D5" s="18" t="s">
        <v>119</v>
      </c>
      <c r="E5" s="18" t="s">
        <v>28</v>
      </c>
      <c r="F5" s="17">
        <v>70000000</v>
      </c>
      <c r="G5" s="29">
        <v>23546621.350000001</v>
      </c>
      <c r="H5" s="29">
        <f>F5+G5</f>
        <v>93546621.349999994</v>
      </c>
      <c r="I5" s="29">
        <f>427046+5000</f>
        <v>432046</v>
      </c>
      <c r="J5" s="29">
        <f>H5+I5</f>
        <v>93978667.349999994</v>
      </c>
      <c r="K5" s="20" t="s">
        <v>279</v>
      </c>
      <c r="L5" s="19" t="s">
        <v>281</v>
      </c>
      <c r="M5" s="19" t="s">
        <v>282</v>
      </c>
      <c r="N5" s="19" t="s">
        <v>295</v>
      </c>
      <c r="O5" s="23"/>
      <c r="GH5" s="4"/>
    </row>
    <row r="6" spans="1:229" s="6" customFormat="1" ht="80.099999999999994" customHeight="1" x14ac:dyDescent="0.15">
      <c r="A6" s="23">
        <v>2</v>
      </c>
      <c r="B6" s="8" t="s">
        <v>14</v>
      </c>
      <c r="C6" s="14" t="s">
        <v>299</v>
      </c>
      <c r="D6" s="16" t="s">
        <v>15</v>
      </c>
      <c r="E6" s="16" t="s">
        <v>16</v>
      </c>
      <c r="F6" s="17">
        <v>1728926</v>
      </c>
      <c r="G6" s="17">
        <v>8545812.8900000006</v>
      </c>
      <c r="H6" s="17">
        <f t="shared" ref="H6:H37" si="0">F6+G6</f>
        <v>10274738.890000001</v>
      </c>
      <c r="I6" s="17"/>
      <c r="J6" s="17">
        <f t="shared" ref="J6:J37" si="1">H6+I6</f>
        <v>10274738.890000001</v>
      </c>
      <c r="K6" s="16"/>
      <c r="L6" s="16" t="s">
        <v>278</v>
      </c>
      <c r="M6" s="10"/>
      <c r="N6" s="10"/>
      <c r="O6" s="16"/>
      <c r="P6" s="5"/>
      <c r="Q6"/>
      <c r="R6"/>
      <c r="S6"/>
      <c r="T6"/>
      <c r="U6"/>
      <c r="V6"/>
      <c r="W6"/>
      <c r="X6"/>
      <c r="Y6"/>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row>
    <row r="7" spans="1:229" s="6" customFormat="1" ht="80.099999999999994" customHeight="1" x14ac:dyDescent="0.15">
      <c r="A7" s="23">
        <v>3</v>
      </c>
      <c r="B7" s="8" t="s">
        <v>14</v>
      </c>
      <c r="C7" s="14" t="s">
        <v>17</v>
      </c>
      <c r="D7" s="16" t="s">
        <v>15</v>
      </c>
      <c r="E7" s="16" t="s">
        <v>16</v>
      </c>
      <c r="F7" s="17">
        <v>4112737.3</v>
      </c>
      <c r="G7" s="17">
        <v>21730192.98</v>
      </c>
      <c r="H7" s="17">
        <f t="shared" si="0"/>
        <v>25842930.280000001</v>
      </c>
      <c r="I7" s="17"/>
      <c r="J7" s="17">
        <f t="shared" si="1"/>
        <v>25842930.280000001</v>
      </c>
      <c r="K7" s="16"/>
      <c r="L7" s="16" t="s">
        <v>18</v>
      </c>
      <c r="M7" s="10"/>
      <c r="N7" s="10"/>
      <c r="O7" s="16"/>
      <c r="P7" s="5"/>
      <c r="Q7"/>
      <c r="R7"/>
      <c r="S7"/>
      <c r="T7"/>
      <c r="U7"/>
      <c r="V7"/>
      <c r="W7"/>
      <c r="X7"/>
      <c r="Y7"/>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row>
    <row r="8" spans="1:229" s="6" customFormat="1" ht="80.099999999999994" customHeight="1" x14ac:dyDescent="0.15">
      <c r="A8" s="23">
        <v>4</v>
      </c>
      <c r="B8" s="8" t="s">
        <v>14</v>
      </c>
      <c r="C8" s="14" t="s">
        <v>19</v>
      </c>
      <c r="D8" s="16" t="s">
        <v>15</v>
      </c>
      <c r="E8" s="16" t="s">
        <v>16</v>
      </c>
      <c r="F8" s="17">
        <v>360000</v>
      </c>
      <c r="G8" s="17">
        <v>447686.96</v>
      </c>
      <c r="H8" s="17">
        <f t="shared" si="0"/>
        <v>807686.96</v>
      </c>
      <c r="I8" s="17"/>
      <c r="J8" s="17">
        <f t="shared" si="1"/>
        <v>807686.96</v>
      </c>
      <c r="K8" s="16"/>
      <c r="L8" s="16" t="s">
        <v>20</v>
      </c>
      <c r="M8" s="10"/>
      <c r="N8" s="10"/>
      <c r="O8" s="16"/>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row>
    <row r="9" spans="1:229" s="6" customFormat="1" ht="80.099999999999994" customHeight="1" x14ac:dyDescent="0.15">
      <c r="A9" s="23">
        <v>5</v>
      </c>
      <c r="B9" s="8" t="s">
        <v>14</v>
      </c>
      <c r="C9" s="14" t="s">
        <v>21</v>
      </c>
      <c r="D9" s="16" t="s">
        <v>15</v>
      </c>
      <c r="E9" s="16" t="s">
        <v>16</v>
      </c>
      <c r="F9" s="17">
        <v>1160512.04</v>
      </c>
      <c r="G9" s="17">
        <v>4994647.9400000004</v>
      </c>
      <c r="H9" s="17">
        <f t="shared" si="0"/>
        <v>6155159.9800000004</v>
      </c>
      <c r="I9" s="17"/>
      <c r="J9" s="17">
        <f t="shared" si="1"/>
        <v>6155159.9800000004</v>
      </c>
      <c r="K9" s="16"/>
      <c r="L9" s="16" t="s">
        <v>22</v>
      </c>
      <c r="M9" s="10"/>
      <c r="N9" s="10"/>
      <c r="O9" s="16"/>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row>
    <row r="10" spans="1:229" s="6" customFormat="1" ht="80.099999999999994" customHeight="1" x14ac:dyDescent="0.15">
      <c r="A10" s="23">
        <v>6</v>
      </c>
      <c r="B10" s="8" t="s">
        <v>14</v>
      </c>
      <c r="C10" s="14" t="s">
        <v>23</v>
      </c>
      <c r="D10" s="16" t="s">
        <v>15</v>
      </c>
      <c r="E10" s="16" t="s">
        <v>24</v>
      </c>
      <c r="F10" s="17">
        <v>1206000</v>
      </c>
      <c r="G10" s="17">
        <v>4680579.2699999996</v>
      </c>
      <c r="H10" s="17">
        <f t="shared" si="0"/>
        <v>5886579.2699999996</v>
      </c>
      <c r="I10" s="17"/>
      <c r="J10" s="17">
        <f t="shared" si="1"/>
        <v>5886579.2699999996</v>
      </c>
      <c r="K10" s="16"/>
      <c r="L10" s="16" t="s">
        <v>25</v>
      </c>
      <c r="M10" s="10"/>
      <c r="N10" s="10"/>
      <c r="O10" s="16"/>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row>
    <row r="11" spans="1:229" s="6" customFormat="1" ht="80.099999999999994" customHeight="1" x14ac:dyDescent="0.15">
      <c r="A11" s="23">
        <v>7</v>
      </c>
      <c r="B11" s="8" t="s">
        <v>14</v>
      </c>
      <c r="C11" s="14" t="s">
        <v>26</v>
      </c>
      <c r="D11" s="16" t="s">
        <v>15</v>
      </c>
      <c r="E11" s="16" t="s">
        <v>16</v>
      </c>
      <c r="F11" s="17">
        <v>2209000</v>
      </c>
      <c r="G11" s="17">
        <v>9962672.2200000007</v>
      </c>
      <c r="H11" s="17">
        <f t="shared" si="0"/>
        <v>12171672.220000001</v>
      </c>
      <c r="I11" s="17"/>
      <c r="J11" s="17">
        <f t="shared" si="1"/>
        <v>12171672.220000001</v>
      </c>
      <c r="K11" s="16" t="s">
        <v>273</v>
      </c>
      <c r="L11" s="16" t="s">
        <v>27</v>
      </c>
      <c r="M11" s="10" t="s">
        <v>29</v>
      </c>
      <c r="N11" s="10" t="s">
        <v>284</v>
      </c>
      <c r="O11" s="16"/>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row>
    <row r="12" spans="1:229" s="6" customFormat="1" ht="80.099999999999994" customHeight="1" x14ac:dyDescent="0.15">
      <c r="A12" s="23">
        <v>8</v>
      </c>
      <c r="B12" s="8" t="s">
        <v>14</v>
      </c>
      <c r="C12" s="14" t="s">
        <v>30</v>
      </c>
      <c r="D12" s="16" t="s">
        <v>15</v>
      </c>
      <c r="E12" s="16" t="s">
        <v>16</v>
      </c>
      <c r="F12" s="17">
        <v>2593377</v>
      </c>
      <c r="G12" s="17">
        <v>16026248.59</v>
      </c>
      <c r="H12" s="17">
        <f t="shared" si="0"/>
        <v>18619625.59</v>
      </c>
      <c r="I12" s="17"/>
      <c r="J12" s="17">
        <f t="shared" si="1"/>
        <v>18619625.59</v>
      </c>
      <c r="K12" s="16"/>
      <c r="L12" s="16" t="s">
        <v>31</v>
      </c>
      <c r="M12" s="10"/>
      <c r="N12" s="10"/>
      <c r="O12" s="16"/>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row>
    <row r="13" spans="1:229" s="6" customFormat="1" ht="80.099999999999994" customHeight="1" x14ac:dyDescent="0.15">
      <c r="A13" s="23">
        <v>9</v>
      </c>
      <c r="B13" s="8" t="s">
        <v>14</v>
      </c>
      <c r="C13" s="14" t="s">
        <v>32</v>
      </c>
      <c r="D13" s="16" t="s">
        <v>15</v>
      </c>
      <c r="E13" s="16" t="s">
        <v>16</v>
      </c>
      <c r="F13" s="17">
        <v>1802093</v>
      </c>
      <c r="G13" s="17">
        <v>5059847.16</v>
      </c>
      <c r="H13" s="17">
        <f t="shared" si="0"/>
        <v>6861940.1600000001</v>
      </c>
      <c r="I13" s="17"/>
      <c r="J13" s="17">
        <f t="shared" si="1"/>
        <v>6861940.1600000001</v>
      </c>
      <c r="K13" s="16"/>
      <c r="L13" s="16" t="s">
        <v>33</v>
      </c>
      <c r="M13" s="10"/>
      <c r="N13" s="10"/>
      <c r="O13" s="16"/>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row>
    <row r="14" spans="1:229" s="6" customFormat="1" ht="80.099999999999994" customHeight="1" x14ac:dyDescent="0.15">
      <c r="A14" s="23">
        <v>10</v>
      </c>
      <c r="B14" s="8" t="s">
        <v>14</v>
      </c>
      <c r="C14" s="14" t="s">
        <v>34</v>
      </c>
      <c r="D14" s="16" t="s">
        <v>15</v>
      </c>
      <c r="E14" s="16" t="s">
        <v>16</v>
      </c>
      <c r="F14" s="17">
        <v>1358051</v>
      </c>
      <c r="G14" s="17">
        <v>4556314.9800000004</v>
      </c>
      <c r="H14" s="17">
        <f t="shared" si="0"/>
        <v>5914365.9800000004</v>
      </c>
      <c r="I14" s="17"/>
      <c r="J14" s="17">
        <f t="shared" si="1"/>
        <v>5914365.9800000004</v>
      </c>
      <c r="K14" s="16"/>
      <c r="L14" s="16" t="s">
        <v>35</v>
      </c>
      <c r="M14" s="10"/>
      <c r="N14" s="10"/>
      <c r="O14" s="16"/>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row>
    <row r="15" spans="1:229" s="6" customFormat="1" ht="105.75" customHeight="1" x14ac:dyDescent="0.15">
      <c r="A15" s="23">
        <v>11</v>
      </c>
      <c r="B15" s="8" t="s">
        <v>14</v>
      </c>
      <c r="C15" s="14" t="s">
        <v>36</v>
      </c>
      <c r="D15" s="16" t="s">
        <v>15</v>
      </c>
      <c r="E15" s="16" t="s">
        <v>16</v>
      </c>
      <c r="F15" s="17">
        <v>2070436</v>
      </c>
      <c r="G15" s="17">
        <v>4065615.47</v>
      </c>
      <c r="H15" s="17">
        <f t="shared" si="0"/>
        <v>6136051.4700000007</v>
      </c>
      <c r="I15" s="17"/>
      <c r="J15" s="17">
        <f t="shared" si="1"/>
        <v>6136051.4700000007</v>
      </c>
      <c r="K15" s="16"/>
      <c r="L15" s="16" t="s">
        <v>274</v>
      </c>
      <c r="M15" s="10"/>
      <c r="N15" s="10"/>
      <c r="O15" s="16"/>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row>
    <row r="16" spans="1:229" s="6" customFormat="1" ht="80.099999999999994" customHeight="1" x14ac:dyDescent="0.15">
      <c r="A16" s="23">
        <v>12</v>
      </c>
      <c r="B16" s="8" t="s">
        <v>14</v>
      </c>
      <c r="C16" s="14" t="s">
        <v>37</v>
      </c>
      <c r="D16" s="16" t="s">
        <v>15</v>
      </c>
      <c r="E16" s="16" t="s">
        <v>16</v>
      </c>
      <c r="F16" s="17">
        <v>1095110</v>
      </c>
      <c r="G16" s="17">
        <v>2094753.4</v>
      </c>
      <c r="H16" s="17">
        <f t="shared" si="0"/>
        <v>3189863.4</v>
      </c>
      <c r="I16" s="17">
        <v>5800</v>
      </c>
      <c r="J16" s="17">
        <f t="shared" si="1"/>
        <v>3195663.4</v>
      </c>
      <c r="K16" s="16"/>
      <c r="L16" s="16" t="s">
        <v>38</v>
      </c>
      <c r="M16" s="10"/>
      <c r="N16" s="10"/>
      <c r="O16" s="16"/>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row>
    <row r="17" spans="1:229" s="6" customFormat="1" ht="80.099999999999994" customHeight="1" x14ac:dyDescent="0.15">
      <c r="A17" s="23">
        <v>13</v>
      </c>
      <c r="B17" s="8" t="s">
        <v>14</v>
      </c>
      <c r="C17" s="14" t="s">
        <v>39</v>
      </c>
      <c r="D17" s="16" t="s">
        <v>15</v>
      </c>
      <c r="E17" s="16" t="s">
        <v>16</v>
      </c>
      <c r="F17" s="17">
        <v>1309585</v>
      </c>
      <c r="G17" s="17">
        <v>3651148</v>
      </c>
      <c r="H17" s="17">
        <f t="shared" si="0"/>
        <v>4960733</v>
      </c>
      <c r="I17" s="17"/>
      <c r="J17" s="17">
        <f t="shared" si="1"/>
        <v>4960733</v>
      </c>
      <c r="K17" s="16"/>
      <c r="L17" s="16" t="s">
        <v>40</v>
      </c>
      <c r="M17" s="10"/>
      <c r="N17" s="10"/>
      <c r="O17" s="16"/>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row>
    <row r="18" spans="1:229" s="6" customFormat="1" ht="80.099999999999994" customHeight="1" x14ac:dyDescent="0.15">
      <c r="A18" s="23">
        <v>14</v>
      </c>
      <c r="B18" s="8" t="s">
        <v>14</v>
      </c>
      <c r="C18" s="14" t="s">
        <v>41</v>
      </c>
      <c r="D18" s="16" t="s">
        <v>42</v>
      </c>
      <c r="E18" s="16" t="s">
        <v>16</v>
      </c>
      <c r="F18" s="17">
        <v>370000</v>
      </c>
      <c r="G18" s="17">
        <v>2671174.83</v>
      </c>
      <c r="H18" s="17">
        <f t="shared" si="0"/>
        <v>3041174.83</v>
      </c>
      <c r="I18" s="17"/>
      <c r="J18" s="17">
        <f t="shared" si="1"/>
        <v>3041174.83</v>
      </c>
      <c r="K18" s="16"/>
      <c r="L18" s="16" t="s">
        <v>43</v>
      </c>
      <c r="M18" s="10"/>
      <c r="N18" s="10"/>
      <c r="O18" s="16"/>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row>
    <row r="19" spans="1:229" s="6" customFormat="1" ht="24" x14ac:dyDescent="0.15">
      <c r="A19" s="23">
        <v>15</v>
      </c>
      <c r="B19" s="8" t="s">
        <v>14</v>
      </c>
      <c r="C19" s="14" t="s">
        <v>44</v>
      </c>
      <c r="D19" s="16" t="s">
        <v>15</v>
      </c>
      <c r="E19" s="16" t="s">
        <v>13</v>
      </c>
      <c r="F19" s="17">
        <v>665000</v>
      </c>
      <c r="G19" s="17">
        <v>3101365.9</v>
      </c>
      <c r="H19" s="17">
        <f t="shared" si="0"/>
        <v>3766365.9</v>
      </c>
      <c r="I19" s="17"/>
      <c r="J19" s="17">
        <f t="shared" si="1"/>
        <v>3766365.9</v>
      </c>
      <c r="K19" s="16"/>
      <c r="L19" s="16" t="s">
        <v>45</v>
      </c>
      <c r="M19" s="10"/>
      <c r="N19" s="10" t="s">
        <v>44</v>
      </c>
      <c r="O19" s="16"/>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row>
    <row r="20" spans="1:229" s="6" customFormat="1" ht="78.75" customHeight="1" x14ac:dyDescent="0.15">
      <c r="A20" s="23">
        <v>16</v>
      </c>
      <c r="B20" s="8" t="s">
        <v>14</v>
      </c>
      <c r="C20" s="14" t="s">
        <v>46</v>
      </c>
      <c r="D20" s="16" t="s">
        <v>15</v>
      </c>
      <c r="E20" s="16" t="s">
        <v>13</v>
      </c>
      <c r="F20" s="17">
        <v>7690000</v>
      </c>
      <c r="G20" s="17">
        <v>36449189.689999998</v>
      </c>
      <c r="H20" s="17">
        <f t="shared" si="0"/>
        <v>44139189.689999998</v>
      </c>
      <c r="I20" s="17"/>
      <c r="J20" s="17">
        <f t="shared" si="1"/>
        <v>44139189.689999998</v>
      </c>
      <c r="K20" s="16" t="s">
        <v>11</v>
      </c>
      <c r="L20" s="16" t="s">
        <v>47</v>
      </c>
      <c r="M20" s="10" t="s">
        <v>48</v>
      </c>
      <c r="N20" s="10" t="s">
        <v>285</v>
      </c>
      <c r="O20" s="16"/>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row>
    <row r="21" spans="1:229" s="6" customFormat="1" ht="49.5" customHeight="1" x14ac:dyDescent="0.15">
      <c r="A21" s="23">
        <v>17</v>
      </c>
      <c r="B21" s="8" t="s">
        <v>14</v>
      </c>
      <c r="C21" s="14" t="s">
        <v>49</v>
      </c>
      <c r="D21" s="16" t="s">
        <v>15</v>
      </c>
      <c r="E21" s="16" t="s">
        <v>13</v>
      </c>
      <c r="F21" s="17">
        <v>200000</v>
      </c>
      <c r="G21" s="17">
        <v>782507.44</v>
      </c>
      <c r="H21" s="17">
        <f t="shared" si="0"/>
        <v>982507.44</v>
      </c>
      <c r="I21" s="17"/>
      <c r="J21" s="17">
        <f t="shared" si="1"/>
        <v>982507.44</v>
      </c>
      <c r="K21" s="16"/>
      <c r="L21" s="16"/>
      <c r="M21" s="10"/>
      <c r="N21" s="10" t="s">
        <v>286</v>
      </c>
      <c r="O21" s="16"/>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row>
    <row r="22" spans="1:229" s="6" customFormat="1" ht="178.5" customHeight="1" x14ac:dyDescent="0.15">
      <c r="A22" s="23">
        <v>18</v>
      </c>
      <c r="B22" s="8" t="s">
        <v>14</v>
      </c>
      <c r="C22" s="14" t="s">
        <v>50</v>
      </c>
      <c r="D22" s="16" t="s">
        <v>15</v>
      </c>
      <c r="E22" s="16" t="s">
        <v>13</v>
      </c>
      <c r="F22" s="17">
        <v>1675500</v>
      </c>
      <c r="G22" s="17">
        <v>6322663.21</v>
      </c>
      <c r="H22" s="17">
        <f t="shared" si="0"/>
        <v>7998163.21</v>
      </c>
      <c r="I22" s="17">
        <v>12210</v>
      </c>
      <c r="J22" s="17">
        <f t="shared" si="1"/>
        <v>8010373.21</v>
      </c>
      <c r="K22" s="16" t="s">
        <v>11</v>
      </c>
      <c r="L22" s="16" t="s">
        <v>51</v>
      </c>
      <c r="M22" s="10" t="s">
        <v>52</v>
      </c>
      <c r="N22" s="10"/>
      <c r="O22" s="16"/>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row>
    <row r="23" spans="1:229" s="6" customFormat="1" ht="48" customHeight="1" x14ac:dyDescent="0.15">
      <c r="A23" s="23">
        <v>19</v>
      </c>
      <c r="B23" s="8" t="s">
        <v>14</v>
      </c>
      <c r="C23" s="14" t="s">
        <v>53</v>
      </c>
      <c r="D23" s="16" t="s">
        <v>15</v>
      </c>
      <c r="E23" s="16" t="s">
        <v>16</v>
      </c>
      <c r="F23" s="17">
        <v>300000</v>
      </c>
      <c r="G23" s="17">
        <v>1029840.71</v>
      </c>
      <c r="H23" s="17">
        <f t="shared" si="0"/>
        <v>1329840.71</v>
      </c>
      <c r="I23" s="17"/>
      <c r="J23" s="17">
        <f t="shared" si="1"/>
        <v>1329840.71</v>
      </c>
      <c r="K23" s="16"/>
      <c r="L23" s="16" t="s">
        <v>54</v>
      </c>
      <c r="M23" s="10"/>
      <c r="N23" s="10"/>
      <c r="O23" s="16"/>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row>
    <row r="24" spans="1:229" s="6" customFormat="1" ht="53.25" customHeight="1" x14ac:dyDescent="0.15">
      <c r="A24" s="23">
        <v>20</v>
      </c>
      <c r="B24" s="8" t="s">
        <v>14</v>
      </c>
      <c r="C24" s="14" t="s">
        <v>55</v>
      </c>
      <c r="D24" s="16" t="s">
        <v>15</v>
      </c>
      <c r="E24" s="16" t="s">
        <v>16</v>
      </c>
      <c r="F24" s="17">
        <v>128259</v>
      </c>
      <c r="G24" s="17">
        <v>863150.94</v>
      </c>
      <c r="H24" s="17">
        <f t="shared" si="0"/>
        <v>991409.94</v>
      </c>
      <c r="I24" s="17"/>
      <c r="J24" s="17">
        <f t="shared" si="1"/>
        <v>991409.94</v>
      </c>
      <c r="K24" s="16"/>
      <c r="L24" s="16" t="s">
        <v>51</v>
      </c>
      <c r="M24" s="10"/>
      <c r="N24" s="10"/>
      <c r="O24" s="16"/>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row>
    <row r="25" spans="1:229" s="6" customFormat="1" ht="84" customHeight="1" x14ac:dyDescent="0.15">
      <c r="A25" s="23">
        <v>21</v>
      </c>
      <c r="B25" s="8" t="s">
        <v>14</v>
      </c>
      <c r="C25" s="14" t="s">
        <v>56</v>
      </c>
      <c r="D25" s="16" t="s">
        <v>15</v>
      </c>
      <c r="E25" s="16" t="s">
        <v>13</v>
      </c>
      <c r="F25" s="17">
        <v>180000</v>
      </c>
      <c r="G25" s="17">
        <v>737678.14</v>
      </c>
      <c r="H25" s="17">
        <f t="shared" si="0"/>
        <v>917678.14</v>
      </c>
      <c r="I25" s="17"/>
      <c r="J25" s="17">
        <f t="shared" si="1"/>
        <v>917678.14</v>
      </c>
      <c r="K25" s="16"/>
      <c r="L25" s="16" t="s">
        <v>57</v>
      </c>
      <c r="M25" s="10"/>
      <c r="N25" s="10"/>
      <c r="O25" s="16"/>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row>
    <row r="26" spans="1:229" s="6" customFormat="1" ht="85.5" customHeight="1" x14ac:dyDescent="0.15">
      <c r="A26" s="23">
        <v>22</v>
      </c>
      <c r="B26" s="8" t="s">
        <v>14</v>
      </c>
      <c r="C26" s="14" t="s">
        <v>58</v>
      </c>
      <c r="D26" s="16" t="s">
        <v>15</v>
      </c>
      <c r="E26" s="16" t="s">
        <v>13</v>
      </c>
      <c r="F26" s="17">
        <v>2000000</v>
      </c>
      <c r="G26" s="17">
        <v>5415681.8899999997</v>
      </c>
      <c r="H26" s="17">
        <f t="shared" si="0"/>
        <v>7415681.8899999997</v>
      </c>
      <c r="I26" s="17"/>
      <c r="J26" s="17">
        <f t="shared" si="1"/>
        <v>7415681.8899999997</v>
      </c>
      <c r="K26" s="16" t="s">
        <v>11</v>
      </c>
      <c r="L26" s="16"/>
      <c r="M26" s="10" t="s">
        <v>59</v>
      </c>
      <c r="N26" s="10" t="s">
        <v>287</v>
      </c>
      <c r="O26" s="16"/>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row>
    <row r="27" spans="1:229" s="6" customFormat="1" ht="97.5" customHeight="1" x14ac:dyDescent="0.15">
      <c r="A27" s="23">
        <v>23</v>
      </c>
      <c r="B27" s="8" t="s">
        <v>14</v>
      </c>
      <c r="C27" s="14" t="s">
        <v>60</v>
      </c>
      <c r="D27" s="16" t="s">
        <v>15</v>
      </c>
      <c r="E27" s="16" t="s">
        <v>13</v>
      </c>
      <c r="F27" s="17">
        <v>1000000</v>
      </c>
      <c r="G27" s="17">
        <v>2664689.9300000002</v>
      </c>
      <c r="H27" s="17">
        <f t="shared" si="0"/>
        <v>3664689.93</v>
      </c>
      <c r="I27" s="17"/>
      <c r="J27" s="17">
        <f t="shared" si="1"/>
        <v>3664689.93</v>
      </c>
      <c r="K27" s="16" t="s">
        <v>11</v>
      </c>
      <c r="L27" s="16"/>
      <c r="M27" s="10" t="s">
        <v>61</v>
      </c>
      <c r="N27" s="10" t="s">
        <v>288</v>
      </c>
      <c r="O27" s="16"/>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row>
    <row r="28" spans="1:229" s="6" customFormat="1" ht="80.25" customHeight="1" x14ac:dyDescent="0.15">
      <c r="A28" s="23">
        <v>24</v>
      </c>
      <c r="B28" s="8" t="s">
        <v>14</v>
      </c>
      <c r="C28" s="14" t="s">
        <v>62</v>
      </c>
      <c r="D28" s="16" t="s">
        <v>42</v>
      </c>
      <c r="E28" s="16" t="s">
        <v>113</v>
      </c>
      <c r="F28" s="17">
        <v>512000</v>
      </c>
      <c r="G28" s="17">
        <v>3277374.87</v>
      </c>
      <c r="H28" s="17">
        <f t="shared" si="0"/>
        <v>3789374.87</v>
      </c>
      <c r="I28" s="17"/>
      <c r="J28" s="17">
        <f t="shared" si="1"/>
        <v>3789374.87</v>
      </c>
      <c r="K28" s="16" t="s">
        <v>11</v>
      </c>
      <c r="L28" s="16"/>
      <c r="M28" s="10" t="s">
        <v>63</v>
      </c>
      <c r="N28" s="10" t="s">
        <v>62</v>
      </c>
      <c r="O28" s="16"/>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row>
    <row r="29" spans="1:229" s="6" customFormat="1" ht="40.5" customHeight="1" x14ac:dyDescent="0.15">
      <c r="A29" s="23">
        <v>25</v>
      </c>
      <c r="B29" s="8" t="s">
        <v>14</v>
      </c>
      <c r="C29" s="14" t="s">
        <v>64</v>
      </c>
      <c r="D29" s="16" t="s">
        <v>65</v>
      </c>
      <c r="E29" s="16" t="s">
        <v>13</v>
      </c>
      <c r="F29" s="17">
        <v>70000</v>
      </c>
      <c r="G29" s="17">
        <v>471880.89</v>
      </c>
      <c r="H29" s="17">
        <f t="shared" si="0"/>
        <v>541880.89</v>
      </c>
      <c r="I29" s="17"/>
      <c r="J29" s="17">
        <f t="shared" si="1"/>
        <v>541880.89</v>
      </c>
      <c r="K29" s="16"/>
      <c r="L29" s="16" t="s">
        <v>66</v>
      </c>
      <c r="M29" s="10"/>
      <c r="N29" s="10"/>
      <c r="O29" s="16"/>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row>
    <row r="30" spans="1:229" s="6" customFormat="1" x14ac:dyDescent="0.15">
      <c r="A30" s="23">
        <v>26</v>
      </c>
      <c r="B30" s="8" t="s">
        <v>14</v>
      </c>
      <c r="C30" s="14" t="s">
        <v>67</v>
      </c>
      <c r="D30" s="16" t="s">
        <v>65</v>
      </c>
      <c r="E30" s="16" t="s">
        <v>13</v>
      </c>
      <c r="F30" s="17">
        <v>300000</v>
      </c>
      <c r="G30" s="17">
        <v>1154737.1200000001</v>
      </c>
      <c r="H30" s="17">
        <f t="shared" si="0"/>
        <v>1454737.12</v>
      </c>
      <c r="I30" s="17"/>
      <c r="J30" s="17">
        <f t="shared" si="1"/>
        <v>1454737.12</v>
      </c>
      <c r="K30" s="16"/>
      <c r="L30" s="16" t="s">
        <v>68</v>
      </c>
      <c r="M30" s="10"/>
      <c r="N30" s="10"/>
      <c r="O30" s="16"/>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row>
    <row r="31" spans="1:229" s="6" customFormat="1" ht="60" customHeight="1" x14ac:dyDescent="0.15">
      <c r="A31" s="23">
        <v>27</v>
      </c>
      <c r="B31" s="8" t="s">
        <v>14</v>
      </c>
      <c r="C31" s="14" t="s">
        <v>270</v>
      </c>
      <c r="D31" s="16" t="s">
        <v>65</v>
      </c>
      <c r="E31" s="16" t="s">
        <v>13</v>
      </c>
      <c r="F31" s="17">
        <v>69800</v>
      </c>
      <c r="G31" s="17">
        <v>238905.1</v>
      </c>
      <c r="H31" s="17">
        <f t="shared" si="0"/>
        <v>308705.09999999998</v>
      </c>
      <c r="I31" s="17"/>
      <c r="J31" s="17">
        <f t="shared" si="1"/>
        <v>308705.09999999998</v>
      </c>
      <c r="K31" s="16"/>
      <c r="L31" s="16" t="s">
        <v>69</v>
      </c>
      <c r="M31" s="10"/>
      <c r="N31" s="10"/>
      <c r="O31" s="16"/>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row>
    <row r="32" spans="1:229" s="6" customFormat="1" ht="60" customHeight="1" x14ac:dyDescent="0.15">
      <c r="A32" s="23">
        <v>28</v>
      </c>
      <c r="B32" s="8" t="s">
        <v>14</v>
      </c>
      <c r="C32" s="14" t="s">
        <v>70</v>
      </c>
      <c r="D32" s="16" t="s">
        <v>65</v>
      </c>
      <c r="E32" s="16" t="s">
        <v>13</v>
      </c>
      <c r="F32" s="17">
        <v>200000</v>
      </c>
      <c r="G32" s="17">
        <v>2170813.4300000002</v>
      </c>
      <c r="H32" s="17">
        <f t="shared" si="0"/>
        <v>2370813.4300000002</v>
      </c>
      <c r="I32" s="17"/>
      <c r="J32" s="17">
        <f t="shared" si="1"/>
        <v>2370813.4300000002</v>
      </c>
      <c r="K32" s="16"/>
      <c r="L32" s="16" t="s">
        <v>71</v>
      </c>
      <c r="M32" s="10"/>
      <c r="N32" s="10"/>
      <c r="O32" s="16"/>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row>
    <row r="33" spans="1:229" s="6" customFormat="1" ht="60" customHeight="1" x14ac:dyDescent="0.15">
      <c r="A33" s="23">
        <v>29</v>
      </c>
      <c r="B33" s="8" t="s">
        <v>14</v>
      </c>
      <c r="C33" s="14" t="s">
        <v>72</v>
      </c>
      <c r="D33" s="16" t="s">
        <v>65</v>
      </c>
      <c r="E33" s="16" t="s">
        <v>13</v>
      </c>
      <c r="F33" s="17">
        <v>110000</v>
      </c>
      <c r="G33" s="17">
        <v>121793.78</v>
      </c>
      <c r="H33" s="17">
        <f t="shared" si="0"/>
        <v>231793.78</v>
      </c>
      <c r="I33" s="17"/>
      <c r="J33" s="17">
        <f t="shared" si="1"/>
        <v>231793.78</v>
      </c>
      <c r="K33" s="16"/>
      <c r="L33" s="16" t="s">
        <v>73</v>
      </c>
      <c r="M33" s="10"/>
      <c r="N33" s="10"/>
      <c r="O33" s="16"/>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row>
    <row r="34" spans="1:229" s="6" customFormat="1" ht="60" customHeight="1" x14ac:dyDescent="0.15">
      <c r="A34" s="23">
        <v>30</v>
      </c>
      <c r="B34" s="8" t="s">
        <v>14</v>
      </c>
      <c r="C34" s="14" t="s">
        <v>74</v>
      </c>
      <c r="D34" s="16" t="s">
        <v>65</v>
      </c>
      <c r="E34" s="16" t="s">
        <v>13</v>
      </c>
      <c r="F34" s="17">
        <v>90000</v>
      </c>
      <c r="G34" s="17">
        <v>342309.94</v>
      </c>
      <c r="H34" s="17">
        <f t="shared" si="0"/>
        <v>432309.94</v>
      </c>
      <c r="I34" s="17"/>
      <c r="J34" s="17">
        <f t="shared" si="1"/>
        <v>432309.94</v>
      </c>
      <c r="K34" s="16"/>
      <c r="L34" s="16" t="s">
        <v>75</v>
      </c>
      <c r="M34" s="10"/>
      <c r="N34" s="10"/>
      <c r="O34" s="16"/>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row>
    <row r="35" spans="1:229" s="6" customFormat="1" ht="60" customHeight="1" x14ac:dyDescent="0.15">
      <c r="A35" s="23">
        <v>31</v>
      </c>
      <c r="B35" s="8" t="s">
        <v>14</v>
      </c>
      <c r="C35" s="14" t="s">
        <v>76</v>
      </c>
      <c r="D35" s="16" t="s">
        <v>65</v>
      </c>
      <c r="E35" s="16" t="s">
        <v>13</v>
      </c>
      <c r="F35" s="17">
        <v>89000</v>
      </c>
      <c r="G35" s="17">
        <v>459268.6</v>
      </c>
      <c r="H35" s="17">
        <f t="shared" si="0"/>
        <v>548268.6</v>
      </c>
      <c r="I35" s="17"/>
      <c r="J35" s="17">
        <f t="shared" si="1"/>
        <v>548268.6</v>
      </c>
      <c r="K35" s="16"/>
      <c r="L35" s="16" t="s">
        <v>77</v>
      </c>
      <c r="M35" s="10"/>
      <c r="N35" s="10"/>
      <c r="O35" s="16"/>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row>
    <row r="36" spans="1:229" s="6" customFormat="1" ht="60" customHeight="1" x14ac:dyDescent="0.15">
      <c r="A36" s="23">
        <v>32</v>
      </c>
      <c r="B36" s="8" t="s">
        <v>14</v>
      </c>
      <c r="C36" s="14" t="s">
        <v>78</v>
      </c>
      <c r="D36" s="16" t="s">
        <v>65</v>
      </c>
      <c r="E36" s="16" t="s">
        <v>13</v>
      </c>
      <c r="F36" s="17">
        <v>63000</v>
      </c>
      <c r="G36" s="17">
        <v>238097.21</v>
      </c>
      <c r="H36" s="17">
        <f t="shared" si="0"/>
        <v>301097.20999999996</v>
      </c>
      <c r="I36" s="17"/>
      <c r="J36" s="17">
        <f t="shared" si="1"/>
        <v>301097.20999999996</v>
      </c>
      <c r="K36" s="16"/>
      <c r="L36" s="16" t="s">
        <v>79</v>
      </c>
      <c r="M36" s="10"/>
      <c r="N36" s="10"/>
      <c r="O36" s="16"/>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row>
    <row r="37" spans="1:229" s="6" customFormat="1" ht="60" customHeight="1" x14ac:dyDescent="0.15">
      <c r="A37" s="23">
        <v>33</v>
      </c>
      <c r="B37" s="8" t="s">
        <v>14</v>
      </c>
      <c r="C37" s="14" t="s">
        <v>80</v>
      </c>
      <c r="D37" s="16" t="s">
        <v>65</v>
      </c>
      <c r="E37" s="16" t="s">
        <v>13</v>
      </c>
      <c r="F37" s="17">
        <v>0</v>
      </c>
      <c r="G37" s="17">
        <v>623238.97</v>
      </c>
      <c r="H37" s="17">
        <f t="shared" si="0"/>
        <v>623238.97</v>
      </c>
      <c r="I37" s="17"/>
      <c r="J37" s="17">
        <f t="shared" si="1"/>
        <v>623238.97</v>
      </c>
      <c r="K37" s="16"/>
      <c r="L37" s="16" t="s">
        <v>81</v>
      </c>
      <c r="M37" s="10"/>
      <c r="N37" s="10"/>
      <c r="O37" s="16"/>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row>
    <row r="38" spans="1:229" s="6" customFormat="1" ht="60" customHeight="1" x14ac:dyDescent="0.15">
      <c r="A38" s="23">
        <v>34</v>
      </c>
      <c r="B38" s="8" t="s">
        <v>14</v>
      </c>
      <c r="C38" s="14" t="s">
        <v>82</v>
      </c>
      <c r="D38" s="16" t="s">
        <v>65</v>
      </c>
      <c r="E38" s="16" t="s">
        <v>13</v>
      </c>
      <c r="F38" s="17">
        <v>20000</v>
      </c>
      <c r="G38" s="17">
        <v>130092.84</v>
      </c>
      <c r="H38" s="17">
        <f t="shared" ref="H38:H69" si="2">F38+G38</f>
        <v>150092.84</v>
      </c>
      <c r="I38" s="17"/>
      <c r="J38" s="17">
        <f t="shared" ref="J38:J69" si="3">H38+I38</f>
        <v>150092.84</v>
      </c>
      <c r="K38" s="16"/>
      <c r="L38" s="16" t="s">
        <v>83</v>
      </c>
      <c r="M38" s="10"/>
      <c r="N38" s="10"/>
      <c r="O38" s="16"/>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row>
    <row r="39" spans="1:229" s="6" customFormat="1" ht="60" customHeight="1" x14ac:dyDescent="0.15">
      <c r="A39" s="23">
        <v>35</v>
      </c>
      <c r="B39" s="8" t="s">
        <v>14</v>
      </c>
      <c r="C39" s="14" t="s">
        <v>84</v>
      </c>
      <c r="D39" s="16" t="s">
        <v>65</v>
      </c>
      <c r="E39" s="16" t="s">
        <v>13</v>
      </c>
      <c r="F39" s="17">
        <v>40000</v>
      </c>
      <c r="G39" s="17">
        <v>41554.25</v>
      </c>
      <c r="H39" s="17">
        <f t="shared" si="2"/>
        <v>81554.25</v>
      </c>
      <c r="I39" s="17"/>
      <c r="J39" s="17">
        <f t="shared" si="3"/>
        <v>81554.25</v>
      </c>
      <c r="K39" s="16"/>
      <c r="L39" s="16" t="s">
        <v>85</v>
      </c>
      <c r="M39" s="10"/>
      <c r="N39" s="10"/>
      <c r="O39" s="16"/>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row>
    <row r="40" spans="1:229" s="6" customFormat="1" ht="60" customHeight="1" x14ac:dyDescent="0.15">
      <c r="A40" s="23">
        <v>36</v>
      </c>
      <c r="B40" s="8" t="s">
        <v>14</v>
      </c>
      <c r="C40" s="14" t="s">
        <v>86</v>
      </c>
      <c r="D40" s="16" t="s">
        <v>65</v>
      </c>
      <c r="E40" s="16" t="s">
        <v>13</v>
      </c>
      <c r="F40" s="17">
        <v>18000</v>
      </c>
      <c r="G40" s="17">
        <v>94499.49</v>
      </c>
      <c r="H40" s="17">
        <f t="shared" si="2"/>
        <v>112499.49</v>
      </c>
      <c r="I40" s="17"/>
      <c r="J40" s="17">
        <f t="shared" si="3"/>
        <v>112499.49</v>
      </c>
      <c r="K40" s="16"/>
      <c r="L40" s="16" t="s">
        <v>87</v>
      </c>
      <c r="M40" s="10"/>
      <c r="N40" s="10"/>
      <c r="O40" s="16"/>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row>
    <row r="41" spans="1:229" s="6" customFormat="1" ht="60" customHeight="1" x14ac:dyDescent="0.15">
      <c r="A41" s="23">
        <v>37</v>
      </c>
      <c r="B41" s="8" t="s">
        <v>14</v>
      </c>
      <c r="C41" s="14" t="s">
        <v>88</v>
      </c>
      <c r="D41" s="16" t="s">
        <v>65</v>
      </c>
      <c r="E41" s="16" t="s">
        <v>13</v>
      </c>
      <c r="F41" s="17">
        <v>138000</v>
      </c>
      <c r="G41" s="17">
        <v>526004.59</v>
      </c>
      <c r="H41" s="17">
        <f t="shared" si="2"/>
        <v>664004.59</v>
      </c>
      <c r="I41" s="17"/>
      <c r="J41" s="17">
        <f t="shared" si="3"/>
        <v>664004.59</v>
      </c>
      <c r="K41" s="16"/>
      <c r="L41" s="16" t="s">
        <v>89</v>
      </c>
      <c r="M41" s="10"/>
      <c r="N41" s="10"/>
      <c r="O41" s="16"/>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row>
    <row r="42" spans="1:229" s="6" customFormat="1" ht="60" customHeight="1" x14ac:dyDescent="0.15">
      <c r="A42" s="23">
        <v>38</v>
      </c>
      <c r="B42" s="8" t="s">
        <v>14</v>
      </c>
      <c r="C42" s="14" t="s">
        <v>90</v>
      </c>
      <c r="D42" s="16" t="s">
        <v>65</v>
      </c>
      <c r="E42" s="16" t="s">
        <v>13</v>
      </c>
      <c r="F42" s="17">
        <v>200000</v>
      </c>
      <c r="G42" s="17">
        <v>658778.21</v>
      </c>
      <c r="H42" s="17">
        <f t="shared" si="2"/>
        <v>858778.21</v>
      </c>
      <c r="I42" s="17"/>
      <c r="J42" s="17">
        <f t="shared" si="3"/>
        <v>858778.21</v>
      </c>
      <c r="K42" s="16"/>
      <c r="L42" s="16" t="s">
        <v>91</v>
      </c>
      <c r="M42" s="10"/>
      <c r="N42" s="10"/>
      <c r="O42" s="16"/>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row>
    <row r="43" spans="1:229" s="6" customFormat="1" ht="60" customHeight="1" x14ac:dyDescent="0.15">
      <c r="A43" s="23">
        <v>39</v>
      </c>
      <c r="B43" s="8" t="s">
        <v>14</v>
      </c>
      <c r="C43" s="14" t="s">
        <v>92</v>
      </c>
      <c r="D43" s="16" t="s">
        <v>65</v>
      </c>
      <c r="E43" s="16" t="s">
        <v>13</v>
      </c>
      <c r="F43" s="17">
        <v>45000</v>
      </c>
      <c r="G43" s="17">
        <v>97762.23</v>
      </c>
      <c r="H43" s="17">
        <f t="shared" si="2"/>
        <v>142762.22999999998</v>
      </c>
      <c r="I43" s="17"/>
      <c r="J43" s="17">
        <f t="shared" si="3"/>
        <v>142762.22999999998</v>
      </c>
      <c r="K43" s="16"/>
      <c r="L43" s="16" t="s">
        <v>93</v>
      </c>
      <c r="M43" s="10"/>
      <c r="N43" s="10"/>
      <c r="O43" s="16"/>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row>
    <row r="44" spans="1:229" s="6" customFormat="1" ht="60" customHeight="1" x14ac:dyDescent="0.15">
      <c r="A44" s="23">
        <v>40</v>
      </c>
      <c r="B44" s="8" t="s">
        <v>14</v>
      </c>
      <c r="C44" s="14" t="s">
        <v>94</v>
      </c>
      <c r="D44" s="16" t="s">
        <v>65</v>
      </c>
      <c r="E44" s="16" t="s">
        <v>13</v>
      </c>
      <c r="F44" s="17">
        <v>150000</v>
      </c>
      <c r="G44" s="17">
        <v>642237.41</v>
      </c>
      <c r="H44" s="17">
        <f t="shared" si="2"/>
        <v>792237.41</v>
      </c>
      <c r="I44" s="17"/>
      <c r="J44" s="17">
        <f t="shared" si="3"/>
        <v>792237.41</v>
      </c>
      <c r="K44" s="16"/>
      <c r="L44" s="16" t="s">
        <v>95</v>
      </c>
      <c r="M44" s="10"/>
      <c r="N44" s="10"/>
      <c r="O44" s="16"/>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row>
    <row r="45" spans="1:229" s="6" customFormat="1" ht="60" customHeight="1" x14ac:dyDescent="0.15">
      <c r="A45" s="23">
        <v>41</v>
      </c>
      <c r="B45" s="8" t="s">
        <v>14</v>
      </c>
      <c r="C45" s="14" t="s">
        <v>96</v>
      </c>
      <c r="D45" s="16" t="s">
        <v>65</v>
      </c>
      <c r="E45" s="16" t="s">
        <v>13</v>
      </c>
      <c r="F45" s="17">
        <v>300000</v>
      </c>
      <c r="G45" s="17">
        <v>1431323.56</v>
      </c>
      <c r="H45" s="17">
        <f t="shared" si="2"/>
        <v>1731323.56</v>
      </c>
      <c r="I45" s="17"/>
      <c r="J45" s="17">
        <f t="shared" si="3"/>
        <v>1731323.56</v>
      </c>
      <c r="K45" s="16"/>
      <c r="L45" s="16" t="s">
        <v>97</v>
      </c>
      <c r="M45" s="10"/>
      <c r="N45" s="10"/>
      <c r="O45" s="16"/>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row>
    <row r="46" spans="1:229" s="6" customFormat="1" ht="60" customHeight="1" x14ac:dyDescent="0.15">
      <c r="A46" s="23">
        <v>42</v>
      </c>
      <c r="B46" s="8" t="s">
        <v>14</v>
      </c>
      <c r="C46" s="14" t="s">
        <v>98</v>
      </c>
      <c r="D46" s="16" t="s">
        <v>65</v>
      </c>
      <c r="E46" s="16" t="s">
        <v>13</v>
      </c>
      <c r="F46" s="17">
        <v>80000</v>
      </c>
      <c r="G46" s="17">
        <v>438368.73</v>
      </c>
      <c r="H46" s="17">
        <f t="shared" si="2"/>
        <v>518368.73</v>
      </c>
      <c r="I46" s="17"/>
      <c r="J46" s="17">
        <f t="shared" si="3"/>
        <v>518368.73</v>
      </c>
      <c r="K46" s="16"/>
      <c r="L46" s="16" t="s">
        <v>99</v>
      </c>
      <c r="M46" s="10"/>
      <c r="N46" s="10"/>
      <c r="O46" s="16"/>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row>
    <row r="47" spans="1:229" s="6" customFormat="1" ht="60" customHeight="1" x14ac:dyDescent="0.15">
      <c r="A47" s="23">
        <v>43</v>
      </c>
      <c r="B47" s="8" t="s">
        <v>14</v>
      </c>
      <c r="C47" s="14" t="s">
        <v>100</v>
      </c>
      <c r="D47" s="16" t="s">
        <v>65</v>
      </c>
      <c r="E47" s="16" t="s">
        <v>13</v>
      </c>
      <c r="F47" s="17">
        <v>50000</v>
      </c>
      <c r="G47" s="17">
        <v>134741.96</v>
      </c>
      <c r="H47" s="17">
        <f t="shared" si="2"/>
        <v>184741.96</v>
      </c>
      <c r="I47" s="17"/>
      <c r="J47" s="17">
        <f t="shared" si="3"/>
        <v>184741.96</v>
      </c>
      <c r="K47" s="16"/>
      <c r="L47" s="16" t="s">
        <v>101</v>
      </c>
      <c r="M47" s="10"/>
      <c r="N47" s="10"/>
      <c r="O47" s="16"/>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row>
    <row r="48" spans="1:229" s="6" customFormat="1" ht="60" customHeight="1" x14ac:dyDescent="0.15">
      <c r="A48" s="23">
        <v>44</v>
      </c>
      <c r="B48" s="8" t="s">
        <v>14</v>
      </c>
      <c r="C48" s="14" t="s">
        <v>102</v>
      </c>
      <c r="D48" s="16" t="s">
        <v>65</v>
      </c>
      <c r="E48" s="16" t="s">
        <v>13</v>
      </c>
      <c r="F48" s="17">
        <v>90000</v>
      </c>
      <c r="G48" s="17">
        <v>302865.26</v>
      </c>
      <c r="H48" s="17">
        <f t="shared" si="2"/>
        <v>392865.26</v>
      </c>
      <c r="I48" s="17"/>
      <c r="J48" s="17">
        <f t="shared" si="3"/>
        <v>392865.26</v>
      </c>
      <c r="K48" s="16"/>
      <c r="L48" s="16" t="s">
        <v>103</v>
      </c>
      <c r="M48" s="10"/>
      <c r="N48" s="10"/>
      <c r="O48" s="16"/>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row>
    <row r="49" spans="1:229" s="6" customFormat="1" ht="60" customHeight="1" x14ac:dyDescent="0.15">
      <c r="A49" s="23">
        <v>45</v>
      </c>
      <c r="B49" s="8" t="s">
        <v>14</v>
      </c>
      <c r="C49" s="14" t="s">
        <v>104</v>
      </c>
      <c r="D49" s="16" t="s">
        <v>65</v>
      </c>
      <c r="E49" s="16" t="s">
        <v>13</v>
      </c>
      <c r="F49" s="17">
        <v>89000</v>
      </c>
      <c r="G49" s="17">
        <v>397783.46</v>
      </c>
      <c r="H49" s="17">
        <f t="shared" si="2"/>
        <v>486783.46</v>
      </c>
      <c r="I49" s="17"/>
      <c r="J49" s="17">
        <f t="shared" si="3"/>
        <v>486783.46</v>
      </c>
      <c r="K49" s="16"/>
      <c r="L49" s="16" t="s">
        <v>105</v>
      </c>
      <c r="M49" s="10"/>
      <c r="N49" s="10"/>
      <c r="O49" s="16"/>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row>
    <row r="50" spans="1:229" s="6" customFormat="1" ht="60" customHeight="1" x14ac:dyDescent="0.15">
      <c r="A50" s="23">
        <v>46</v>
      </c>
      <c r="B50" s="8" t="s">
        <v>14</v>
      </c>
      <c r="C50" s="14" t="s">
        <v>106</v>
      </c>
      <c r="D50" s="16" t="s">
        <v>65</v>
      </c>
      <c r="E50" s="16" t="s">
        <v>13</v>
      </c>
      <c r="F50" s="17">
        <v>100000</v>
      </c>
      <c r="G50" s="17">
        <v>426074.9</v>
      </c>
      <c r="H50" s="17">
        <f t="shared" si="2"/>
        <v>526074.9</v>
      </c>
      <c r="I50" s="17"/>
      <c r="J50" s="17">
        <f t="shared" si="3"/>
        <v>526074.9</v>
      </c>
      <c r="K50" s="16"/>
      <c r="L50" s="16" t="s">
        <v>107</v>
      </c>
      <c r="M50" s="10"/>
      <c r="N50" s="10"/>
      <c r="O50" s="16"/>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row>
    <row r="51" spans="1:229" s="6" customFormat="1" ht="60" customHeight="1" x14ac:dyDescent="0.15">
      <c r="A51" s="23">
        <v>47</v>
      </c>
      <c r="B51" s="8" t="s">
        <v>14</v>
      </c>
      <c r="C51" s="14" t="s">
        <v>108</v>
      </c>
      <c r="D51" s="16" t="s">
        <v>65</v>
      </c>
      <c r="E51" s="16" t="s">
        <v>13</v>
      </c>
      <c r="F51" s="17">
        <v>540000</v>
      </c>
      <c r="G51" s="17">
        <v>2364062.9700000002</v>
      </c>
      <c r="H51" s="17">
        <f t="shared" si="2"/>
        <v>2904062.97</v>
      </c>
      <c r="I51" s="17"/>
      <c r="J51" s="17">
        <f t="shared" si="3"/>
        <v>2904062.97</v>
      </c>
      <c r="K51" s="16"/>
      <c r="L51" s="16" t="s">
        <v>109</v>
      </c>
      <c r="M51" s="10"/>
      <c r="N51" s="10"/>
      <c r="O51" s="16"/>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row>
    <row r="52" spans="1:229" s="6" customFormat="1" ht="60" customHeight="1" x14ac:dyDescent="0.15">
      <c r="A52" s="23">
        <v>48</v>
      </c>
      <c r="B52" s="8" t="s">
        <v>14</v>
      </c>
      <c r="C52" s="14" t="s">
        <v>110</v>
      </c>
      <c r="D52" s="16" t="s">
        <v>65</v>
      </c>
      <c r="E52" s="16" t="s">
        <v>13</v>
      </c>
      <c r="F52" s="17">
        <v>300000</v>
      </c>
      <c r="G52" s="17">
        <v>1655474.87</v>
      </c>
      <c r="H52" s="17">
        <f t="shared" si="2"/>
        <v>1955474.87</v>
      </c>
      <c r="I52" s="17"/>
      <c r="J52" s="17">
        <f t="shared" si="3"/>
        <v>1955474.87</v>
      </c>
      <c r="K52" s="16"/>
      <c r="L52" s="16" t="s">
        <v>111</v>
      </c>
      <c r="M52" s="10"/>
      <c r="N52" s="10"/>
      <c r="O52" s="16"/>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row>
    <row r="53" spans="1:229" s="6" customFormat="1" ht="80.099999999999994" customHeight="1" x14ac:dyDescent="0.15">
      <c r="A53" s="23">
        <v>49</v>
      </c>
      <c r="B53" s="8" t="s">
        <v>14</v>
      </c>
      <c r="C53" s="14" t="s">
        <v>112</v>
      </c>
      <c r="D53" s="16" t="s">
        <v>15</v>
      </c>
      <c r="E53" s="16" t="s">
        <v>113</v>
      </c>
      <c r="F53" s="17">
        <v>1280000</v>
      </c>
      <c r="G53" s="17">
        <v>5531798.9299999997</v>
      </c>
      <c r="H53" s="17">
        <f t="shared" si="2"/>
        <v>6811798.9299999997</v>
      </c>
      <c r="I53" s="17"/>
      <c r="J53" s="17">
        <f t="shared" si="3"/>
        <v>6811798.9299999997</v>
      </c>
      <c r="K53" s="16" t="s">
        <v>11</v>
      </c>
      <c r="L53" s="16" t="s">
        <v>114</v>
      </c>
      <c r="M53" s="10" t="s">
        <v>115</v>
      </c>
      <c r="N53" s="10"/>
      <c r="O53" s="16"/>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row>
    <row r="54" spans="1:229" s="6" customFormat="1" ht="80.099999999999994" customHeight="1" x14ac:dyDescent="0.15">
      <c r="A54" s="23">
        <v>50</v>
      </c>
      <c r="B54" s="8" t="s">
        <v>14</v>
      </c>
      <c r="C54" s="14" t="s">
        <v>116</v>
      </c>
      <c r="D54" s="16" t="s">
        <v>15</v>
      </c>
      <c r="E54" s="16" t="s">
        <v>13</v>
      </c>
      <c r="F54" s="17">
        <v>6530000</v>
      </c>
      <c r="G54" s="17">
        <v>29550070.359999999</v>
      </c>
      <c r="H54" s="17">
        <f t="shared" si="2"/>
        <v>36080070.359999999</v>
      </c>
      <c r="I54" s="17"/>
      <c r="J54" s="17">
        <f t="shared" si="3"/>
        <v>36080070.359999999</v>
      </c>
      <c r="K54" s="16" t="s">
        <v>12</v>
      </c>
      <c r="L54" s="16" t="s">
        <v>117</v>
      </c>
      <c r="M54" s="10" t="s">
        <v>115</v>
      </c>
      <c r="N54" s="10"/>
      <c r="O54" s="16"/>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row>
    <row r="55" spans="1:229" s="6" customFormat="1" ht="104.25" customHeight="1" x14ac:dyDescent="0.15">
      <c r="A55" s="23">
        <v>51</v>
      </c>
      <c r="B55" s="8" t="s">
        <v>14</v>
      </c>
      <c r="C55" s="14" t="s">
        <v>118</v>
      </c>
      <c r="D55" s="16" t="s">
        <v>119</v>
      </c>
      <c r="E55" s="16" t="s">
        <v>13</v>
      </c>
      <c r="F55" s="17">
        <v>1544338.8</v>
      </c>
      <c r="G55" s="17">
        <v>1538647.58</v>
      </c>
      <c r="H55" s="17">
        <f t="shared" si="2"/>
        <v>3082986.38</v>
      </c>
      <c r="I55" s="17"/>
      <c r="J55" s="17">
        <f t="shared" si="3"/>
        <v>3082986.38</v>
      </c>
      <c r="K55" s="16" t="s">
        <v>11</v>
      </c>
      <c r="L55" s="16" t="s">
        <v>120</v>
      </c>
      <c r="M55" s="10" t="s">
        <v>121</v>
      </c>
      <c r="N55" s="10"/>
      <c r="O55" s="16"/>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row>
    <row r="56" spans="1:229" s="6" customFormat="1" ht="80.099999999999994" customHeight="1" x14ac:dyDescent="0.15">
      <c r="A56" s="23">
        <v>52</v>
      </c>
      <c r="B56" s="8" t="s">
        <v>14</v>
      </c>
      <c r="C56" s="14" t="s">
        <v>122</v>
      </c>
      <c r="D56" s="16" t="s">
        <v>15</v>
      </c>
      <c r="E56" s="16" t="s">
        <v>123</v>
      </c>
      <c r="F56" s="17">
        <v>169600</v>
      </c>
      <c r="G56" s="17">
        <v>131414.66</v>
      </c>
      <c r="H56" s="17">
        <f t="shared" si="2"/>
        <v>301014.66000000003</v>
      </c>
      <c r="I56" s="17"/>
      <c r="J56" s="17">
        <f t="shared" si="3"/>
        <v>301014.66000000003</v>
      </c>
      <c r="K56" s="16" t="s">
        <v>11</v>
      </c>
      <c r="L56" s="16" t="s">
        <v>124</v>
      </c>
      <c r="M56" s="10" t="s">
        <v>125</v>
      </c>
      <c r="N56" s="10"/>
      <c r="O56" s="16"/>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row>
    <row r="57" spans="1:229" s="6" customFormat="1" ht="84" x14ac:dyDescent="0.15">
      <c r="A57" s="23">
        <v>53</v>
      </c>
      <c r="B57" s="8" t="s">
        <v>14</v>
      </c>
      <c r="C57" s="14" t="s">
        <v>126</v>
      </c>
      <c r="D57" s="16" t="s">
        <v>15</v>
      </c>
      <c r="E57" s="16" t="s">
        <v>123</v>
      </c>
      <c r="F57" s="17">
        <v>520000</v>
      </c>
      <c r="G57" s="17">
        <v>3152065.67</v>
      </c>
      <c r="H57" s="17">
        <f t="shared" si="2"/>
        <v>3672065.67</v>
      </c>
      <c r="I57" s="17"/>
      <c r="J57" s="17">
        <f t="shared" si="3"/>
        <v>3672065.67</v>
      </c>
      <c r="K57" s="16"/>
      <c r="L57" s="16" t="s">
        <v>127</v>
      </c>
      <c r="M57" s="10"/>
      <c r="N57" s="10"/>
      <c r="O57" s="16"/>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row>
    <row r="58" spans="1:229" s="6" customFormat="1" ht="24" x14ac:dyDescent="0.15">
      <c r="A58" s="23">
        <v>54</v>
      </c>
      <c r="B58" s="8" t="s">
        <v>14</v>
      </c>
      <c r="C58" s="14" t="s">
        <v>128</v>
      </c>
      <c r="D58" s="16" t="s">
        <v>15</v>
      </c>
      <c r="E58" s="16" t="s">
        <v>16</v>
      </c>
      <c r="F58" s="17">
        <v>100000</v>
      </c>
      <c r="G58" s="17">
        <v>358606.83</v>
      </c>
      <c r="H58" s="17">
        <f t="shared" si="2"/>
        <v>458606.83</v>
      </c>
      <c r="I58" s="17"/>
      <c r="J58" s="17">
        <f t="shared" si="3"/>
        <v>458606.83</v>
      </c>
      <c r="K58" s="16"/>
      <c r="L58" s="16" t="s">
        <v>129</v>
      </c>
      <c r="M58" s="10"/>
      <c r="N58" s="10"/>
      <c r="O58" s="16"/>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row>
    <row r="59" spans="1:229" s="6" customFormat="1" ht="53.25" customHeight="1" x14ac:dyDescent="0.15">
      <c r="A59" s="23">
        <v>55</v>
      </c>
      <c r="B59" s="8" t="s">
        <v>14</v>
      </c>
      <c r="C59" s="14" t="s">
        <v>130</v>
      </c>
      <c r="D59" s="16" t="s">
        <v>15</v>
      </c>
      <c r="E59" s="16" t="s">
        <v>16</v>
      </c>
      <c r="F59" s="17">
        <v>1000000</v>
      </c>
      <c r="G59" s="17">
        <v>3473258.16</v>
      </c>
      <c r="H59" s="17">
        <f t="shared" si="2"/>
        <v>4473258.16</v>
      </c>
      <c r="I59" s="17"/>
      <c r="J59" s="17">
        <f t="shared" si="3"/>
        <v>4473258.16</v>
      </c>
      <c r="K59" s="16"/>
      <c r="L59" s="16" t="s">
        <v>131</v>
      </c>
      <c r="M59" s="10" t="s">
        <v>132</v>
      </c>
      <c r="N59" s="10"/>
      <c r="O59" s="16"/>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row>
    <row r="60" spans="1:229" s="6" customFormat="1" ht="24" x14ac:dyDescent="0.15">
      <c r="A60" s="23">
        <v>56</v>
      </c>
      <c r="B60" s="8" t="s">
        <v>14</v>
      </c>
      <c r="C60" s="14" t="s">
        <v>133</v>
      </c>
      <c r="D60" s="16" t="s">
        <v>15</v>
      </c>
      <c r="E60" s="16" t="s">
        <v>16</v>
      </c>
      <c r="F60" s="17">
        <v>704000</v>
      </c>
      <c r="G60" s="17">
        <v>4250708.6500000004</v>
      </c>
      <c r="H60" s="17">
        <f t="shared" si="2"/>
        <v>4954708.6500000004</v>
      </c>
      <c r="I60" s="17"/>
      <c r="J60" s="17">
        <f t="shared" si="3"/>
        <v>4954708.6500000004</v>
      </c>
      <c r="K60" s="16"/>
      <c r="L60" s="16" t="s">
        <v>134</v>
      </c>
      <c r="M60" s="10"/>
      <c r="N60" s="10"/>
      <c r="O60" s="16"/>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row>
    <row r="61" spans="1:229" s="6" customFormat="1" ht="60" customHeight="1" x14ac:dyDescent="0.15">
      <c r="A61" s="23">
        <v>57</v>
      </c>
      <c r="B61" s="8" t="s">
        <v>14</v>
      </c>
      <c r="C61" s="14" t="s">
        <v>135</v>
      </c>
      <c r="D61" s="16" t="s">
        <v>15</v>
      </c>
      <c r="E61" s="16" t="s">
        <v>16</v>
      </c>
      <c r="F61" s="17">
        <v>0</v>
      </c>
      <c r="G61" s="17">
        <v>4004539.37</v>
      </c>
      <c r="H61" s="17">
        <f t="shared" si="2"/>
        <v>4004539.37</v>
      </c>
      <c r="I61" s="17"/>
      <c r="J61" s="17">
        <f t="shared" si="3"/>
        <v>4004539.37</v>
      </c>
      <c r="K61" s="16"/>
      <c r="L61" s="16" t="s">
        <v>136</v>
      </c>
      <c r="M61" s="10"/>
      <c r="N61" s="10"/>
      <c r="O61" s="16"/>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row>
    <row r="62" spans="1:229" s="6" customFormat="1" ht="60" customHeight="1" x14ac:dyDescent="0.15">
      <c r="A62" s="23">
        <v>58</v>
      </c>
      <c r="B62" s="8" t="s">
        <v>14</v>
      </c>
      <c r="C62" s="14" t="s">
        <v>137</v>
      </c>
      <c r="D62" s="16" t="s">
        <v>15</v>
      </c>
      <c r="E62" s="16" t="s">
        <v>16</v>
      </c>
      <c r="F62" s="17">
        <v>2290000</v>
      </c>
      <c r="G62" s="17">
        <v>8625473.3000000007</v>
      </c>
      <c r="H62" s="17">
        <f t="shared" si="2"/>
        <v>10915473.300000001</v>
      </c>
      <c r="I62" s="17"/>
      <c r="J62" s="17">
        <f t="shared" si="3"/>
        <v>10915473.300000001</v>
      </c>
      <c r="K62" s="16"/>
      <c r="L62" s="16" t="s">
        <v>138</v>
      </c>
      <c r="M62" s="10" t="s">
        <v>139</v>
      </c>
      <c r="N62" s="10"/>
      <c r="O62" s="16"/>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row>
    <row r="63" spans="1:229" s="6" customFormat="1" ht="24" x14ac:dyDescent="0.15">
      <c r="A63" s="23">
        <v>59</v>
      </c>
      <c r="B63" s="8" t="s">
        <v>14</v>
      </c>
      <c r="C63" s="14" t="s">
        <v>140</v>
      </c>
      <c r="D63" s="16" t="s">
        <v>15</v>
      </c>
      <c r="E63" s="16" t="s">
        <v>16</v>
      </c>
      <c r="F63" s="17">
        <v>3549352</v>
      </c>
      <c r="G63" s="17">
        <v>15468087.1</v>
      </c>
      <c r="H63" s="17">
        <f t="shared" si="2"/>
        <v>19017439.100000001</v>
      </c>
      <c r="I63" s="17"/>
      <c r="J63" s="17">
        <f t="shared" si="3"/>
        <v>19017439.100000001</v>
      </c>
      <c r="K63" s="16"/>
      <c r="L63" s="16" t="s">
        <v>141</v>
      </c>
      <c r="M63" s="10"/>
      <c r="N63" s="10"/>
      <c r="O63" s="16"/>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row>
    <row r="64" spans="1:229" s="6" customFormat="1" ht="33" customHeight="1" x14ac:dyDescent="0.15">
      <c r="A64" s="23">
        <v>60</v>
      </c>
      <c r="B64" s="8" t="s">
        <v>14</v>
      </c>
      <c r="C64" s="14" t="s">
        <v>142</v>
      </c>
      <c r="D64" s="16" t="s">
        <v>15</v>
      </c>
      <c r="E64" s="16" t="s">
        <v>16</v>
      </c>
      <c r="F64" s="17">
        <v>5130080</v>
      </c>
      <c r="G64" s="17">
        <v>16494518.630000001</v>
      </c>
      <c r="H64" s="17">
        <f t="shared" si="2"/>
        <v>21624598.630000003</v>
      </c>
      <c r="I64" s="17"/>
      <c r="J64" s="17">
        <f t="shared" si="3"/>
        <v>21624598.630000003</v>
      </c>
      <c r="K64" s="16"/>
      <c r="L64" s="16" t="s">
        <v>143</v>
      </c>
      <c r="M64" s="10"/>
      <c r="N64" s="10"/>
      <c r="O64" s="16"/>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row>
    <row r="65" spans="1:229" s="6" customFormat="1" ht="60" customHeight="1" x14ac:dyDescent="0.15">
      <c r="A65" s="23">
        <v>61</v>
      </c>
      <c r="B65" s="8" t="s">
        <v>14</v>
      </c>
      <c r="C65" s="14" t="s">
        <v>144</v>
      </c>
      <c r="D65" s="16" t="s">
        <v>15</v>
      </c>
      <c r="E65" s="16" t="s">
        <v>13</v>
      </c>
      <c r="F65" s="17">
        <v>200000</v>
      </c>
      <c r="G65" s="17">
        <v>353577.81</v>
      </c>
      <c r="H65" s="17">
        <f t="shared" si="2"/>
        <v>553577.81000000006</v>
      </c>
      <c r="I65" s="17"/>
      <c r="J65" s="17">
        <f t="shared" si="3"/>
        <v>553577.81000000006</v>
      </c>
      <c r="K65" s="16" t="s">
        <v>11</v>
      </c>
      <c r="L65" s="16" t="s">
        <v>145</v>
      </c>
      <c r="M65" s="10" t="s">
        <v>146</v>
      </c>
      <c r="N65" s="10"/>
      <c r="O65" s="16"/>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row>
    <row r="66" spans="1:229" s="6" customFormat="1" ht="60" customHeight="1" x14ac:dyDescent="0.15">
      <c r="A66" s="23">
        <v>62</v>
      </c>
      <c r="B66" s="8" t="s">
        <v>14</v>
      </c>
      <c r="C66" s="14" t="s">
        <v>147</v>
      </c>
      <c r="D66" s="16" t="s">
        <v>15</v>
      </c>
      <c r="E66" s="16" t="s">
        <v>13</v>
      </c>
      <c r="F66" s="17">
        <v>490000</v>
      </c>
      <c r="G66" s="17">
        <v>745430.45</v>
      </c>
      <c r="H66" s="17">
        <f t="shared" si="2"/>
        <v>1235430.45</v>
      </c>
      <c r="I66" s="17"/>
      <c r="J66" s="17">
        <f t="shared" si="3"/>
        <v>1235430.45</v>
      </c>
      <c r="K66" s="16" t="s">
        <v>11</v>
      </c>
      <c r="L66" s="16" t="s">
        <v>148</v>
      </c>
      <c r="M66" s="10" t="s">
        <v>149</v>
      </c>
      <c r="N66" s="10"/>
      <c r="O66" s="16"/>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row>
    <row r="67" spans="1:229" s="6" customFormat="1" ht="24" x14ac:dyDescent="0.15">
      <c r="A67" s="23">
        <v>63</v>
      </c>
      <c r="B67" s="8" t="s">
        <v>14</v>
      </c>
      <c r="C67" s="14" t="s">
        <v>150</v>
      </c>
      <c r="D67" s="16" t="s">
        <v>15</v>
      </c>
      <c r="E67" s="16" t="s">
        <v>16</v>
      </c>
      <c r="F67" s="17">
        <v>580000</v>
      </c>
      <c r="G67" s="17">
        <v>2488157.0099999998</v>
      </c>
      <c r="H67" s="17">
        <f t="shared" si="2"/>
        <v>3068157.01</v>
      </c>
      <c r="I67" s="17">
        <v>22465.9</v>
      </c>
      <c r="J67" s="17">
        <f t="shared" si="3"/>
        <v>3090622.9099999997</v>
      </c>
      <c r="K67" s="16" t="s">
        <v>11</v>
      </c>
      <c r="L67" s="16" t="s">
        <v>151</v>
      </c>
      <c r="M67" s="10"/>
      <c r="N67" s="10"/>
      <c r="O67" s="16"/>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row>
    <row r="68" spans="1:229" s="6" customFormat="1" ht="48" x14ac:dyDescent="0.15">
      <c r="A68" s="23">
        <v>64</v>
      </c>
      <c r="B68" s="8" t="s">
        <v>14</v>
      </c>
      <c r="C68" s="14" t="s">
        <v>269</v>
      </c>
      <c r="D68" s="16" t="s">
        <v>119</v>
      </c>
      <c r="E68" s="16" t="s">
        <v>123</v>
      </c>
      <c r="F68" s="17">
        <v>200000</v>
      </c>
      <c r="G68" s="17">
        <v>713441.55</v>
      </c>
      <c r="H68" s="17">
        <f t="shared" si="2"/>
        <v>913441.55</v>
      </c>
      <c r="I68" s="17"/>
      <c r="J68" s="17">
        <f t="shared" si="3"/>
        <v>913441.55</v>
      </c>
      <c r="K68" s="16"/>
      <c r="L68" s="16" t="s">
        <v>152</v>
      </c>
      <c r="M68" s="10"/>
      <c r="N68" s="10"/>
      <c r="O68" s="16"/>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row>
    <row r="69" spans="1:229" s="6" customFormat="1" ht="36" x14ac:dyDescent="0.15">
      <c r="A69" s="23">
        <v>65</v>
      </c>
      <c r="B69" s="8" t="s">
        <v>14</v>
      </c>
      <c r="C69" s="14" t="s">
        <v>153</v>
      </c>
      <c r="D69" s="16" t="s">
        <v>119</v>
      </c>
      <c r="E69" s="16" t="s">
        <v>154</v>
      </c>
      <c r="F69" s="17">
        <v>1600000</v>
      </c>
      <c r="G69" s="17">
        <v>10972958.789999999</v>
      </c>
      <c r="H69" s="17">
        <f t="shared" si="2"/>
        <v>12572958.789999999</v>
      </c>
      <c r="I69" s="17"/>
      <c r="J69" s="17">
        <f t="shared" si="3"/>
        <v>12572958.789999999</v>
      </c>
      <c r="K69" s="16"/>
      <c r="L69" s="16" t="s">
        <v>155</v>
      </c>
      <c r="M69" s="10"/>
      <c r="N69" s="10"/>
      <c r="O69" s="16"/>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row>
    <row r="70" spans="1:229" s="6" customFormat="1" ht="48" x14ac:dyDescent="0.15">
      <c r="A70" s="23">
        <v>66</v>
      </c>
      <c r="B70" s="8" t="s">
        <v>14</v>
      </c>
      <c r="C70" s="14" t="s">
        <v>156</v>
      </c>
      <c r="D70" s="16" t="s">
        <v>15</v>
      </c>
      <c r="E70" s="16" t="s">
        <v>13</v>
      </c>
      <c r="F70" s="17">
        <v>50000</v>
      </c>
      <c r="G70" s="17">
        <v>204109.37</v>
      </c>
      <c r="H70" s="17">
        <f t="shared" ref="H70:H101" si="4">F70+G70</f>
        <v>254109.37</v>
      </c>
      <c r="I70" s="17"/>
      <c r="J70" s="17">
        <f t="shared" ref="J70:J101" si="5">H70+I70</f>
        <v>254109.37</v>
      </c>
      <c r="K70" s="16"/>
      <c r="L70" s="16" t="s">
        <v>157</v>
      </c>
      <c r="M70" s="10"/>
      <c r="N70" s="10"/>
      <c r="O70" s="16"/>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row>
    <row r="71" spans="1:229" s="6" customFormat="1" ht="24" x14ac:dyDescent="0.15">
      <c r="A71" s="23">
        <v>67</v>
      </c>
      <c r="B71" s="8" t="s">
        <v>14</v>
      </c>
      <c r="C71" s="14" t="s">
        <v>158</v>
      </c>
      <c r="D71" s="16" t="s">
        <v>15</v>
      </c>
      <c r="E71" s="16" t="s">
        <v>13</v>
      </c>
      <c r="F71" s="17">
        <v>120000</v>
      </c>
      <c r="G71" s="17">
        <v>235046.61</v>
      </c>
      <c r="H71" s="17">
        <f t="shared" si="4"/>
        <v>355046.61</v>
      </c>
      <c r="I71" s="17"/>
      <c r="J71" s="17">
        <f t="shared" si="5"/>
        <v>355046.61</v>
      </c>
      <c r="K71" s="16"/>
      <c r="L71" s="16" t="s">
        <v>159</v>
      </c>
      <c r="M71" s="10"/>
      <c r="N71" s="10"/>
      <c r="O71" s="16"/>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row>
    <row r="72" spans="1:229" s="6" customFormat="1" ht="24" x14ac:dyDescent="0.15">
      <c r="A72" s="23">
        <v>68</v>
      </c>
      <c r="B72" s="8" t="s">
        <v>14</v>
      </c>
      <c r="C72" s="14" t="s">
        <v>160</v>
      </c>
      <c r="D72" s="16" t="s">
        <v>15</v>
      </c>
      <c r="E72" s="16" t="s">
        <v>154</v>
      </c>
      <c r="F72" s="17">
        <v>334000</v>
      </c>
      <c r="G72" s="17">
        <v>439715.57</v>
      </c>
      <c r="H72" s="17">
        <f t="shared" si="4"/>
        <v>773715.57000000007</v>
      </c>
      <c r="I72" s="17"/>
      <c r="J72" s="17">
        <f t="shared" si="5"/>
        <v>773715.57000000007</v>
      </c>
      <c r="K72" s="16"/>
      <c r="L72" s="16" t="s">
        <v>161</v>
      </c>
      <c r="M72" s="10"/>
      <c r="N72" s="10"/>
      <c r="O72" s="16"/>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row>
    <row r="73" spans="1:229" s="6" customFormat="1" ht="48" x14ac:dyDescent="0.15">
      <c r="A73" s="23">
        <v>69</v>
      </c>
      <c r="B73" s="8" t="s">
        <v>14</v>
      </c>
      <c r="C73" s="14" t="s">
        <v>162</v>
      </c>
      <c r="D73" s="16" t="s">
        <v>15</v>
      </c>
      <c r="E73" s="16" t="s">
        <v>13</v>
      </c>
      <c r="F73" s="17">
        <v>190000</v>
      </c>
      <c r="G73" s="17">
        <v>725675.32</v>
      </c>
      <c r="H73" s="17">
        <f t="shared" si="4"/>
        <v>915675.32</v>
      </c>
      <c r="I73" s="17"/>
      <c r="J73" s="17">
        <f t="shared" si="5"/>
        <v>915675.32</v>
      </c>
      <c r="K73" s="16"/>
      <c r="L73" s="16" t="s">
        <v>163</v>
      </c>
      <c r="M73" s="10"/>
      <c r="N73" s="10"/>
      <c r="O73" s="16"/>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row>
    <row r="74" spans="1:229" s="6" customFormat="1" ht="48" x14ac:dyDescent="0.15">
      <c r="A74" s="23">
        <v>70</v>
      </c>
      <c r="B74" s="8" t="s">
        <v>14</v>
      </c>
      <c r="C74" s="14" t="s">
        <v>268</v>
      </c>
      <c r="D74" s="16" t="s">
        <v>15</v>
      </c>
      <c r="E74" s="16" t="s">
        <v>13</v>
      </c>
      <c r="F74" s="17">
        <v>700000</v>
      </c>
      <c r="G74" s="17">
        <v>3173466.39</v>
      </c>
      <c r="H74" s="17">
        <f t="shared" si="4"/>
        <v>3873466.39</v>
      </c>
      <c r="I74" s="17"/>
      <c r="J74" s="17">
        <f t="shared" si="5"/>
        <v>3873466.39</v>
      </c>
      <c r="K74" s="16"/>
      <c r="L74" s="16" t="s">
        <v>164</v>
      </c>
      <c r="M74" s="10"/>
      <c r="N74" s="10"/>
      <c r="O74" s="16"/>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row>
    <row r="75" spans="1:229" s="6" customFormat="1" ht="83.25" customHeight="1" x14ac:dyDescent="0.15">
      <c r="A75" s="23">
        <v>71</v>
      </c>
      <c r="B75" s="8" t="s">
        <v>14</v>
      </c>
      <c r="C75" s="14" t="s">
        <v>165</v>
      </c>
      <c r="D75" s="16" t="s">
        <v>15</v>
      </c>
      <c r="E75" s="16" t="s">
        <v>154</v>
      </c>
      <c r="F75" s="17">
        <v>2010000</v>
      </c>
      <c r="G75" s="17">
        <v>5942562.4699999997</v>
      </c>
      <c r="H75" s="17">
        <f t="shared" si="4"/>
        <v>7952562.4699999997</v>
      </c>
      <c r="I75" s="17"/>
      <c r="J75" s="17">
        <f t="shared" si="5"/>
        <v>7952562.4699999997</v>
      </c>
      <c r="K75" s="16"/>
      <c r="L75" s="16" t="s">
        <v>275</v>
      </c>
      <c r="M75" s="10" t="s">
        <v>166</v>
      </c>
      <c r="N75" s="10"/>
      <c r="O75" s="16"/>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row>
    <row r="76" spans="1:229" s="6" customFormat="1" ht="36" x14ac:dyDescent="0.15">
      <c r="A76" s="23">
        <v>72</v>
      </c>
      <c r="B76" s="8" t="s">
        <v>14</v>
      </c>
      <c r="C76" s="14" t="s">
        <v>167</v>
      </c>
      <c r="D76" s="16" t="s">
        <v>15</v>
      </c>
      <c r="E76" s="16" t="s">
        <v>16</v>
      </c>
      <c r="F76" s="17">
        <v>5340000</v>
      </c>
      <c r="G76" s="17">
        <v>17358182.440000001</v>
      </c>
      <c r="H76" s="17">
        <f t="shared" si="4"/>
        <v>22698182.440000001</v>
      </c>
      <c r="I76" s="17"/>
      <c r="J76" s="17">
        <f t="shared" si="5"/>
        <v>22698182.440000001</v>
      </c>
      <c r="K76" s="16"/>
      <c r="L76" s="16" t="s">
        <v>276</v>
      </c>
      <c r="M76" s="10"/>
      <c r="N76" s="10"/>
      <c r="O76" s="16"/>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row>
    <row r="77" spans="1:229" s="6" customFormat="1" ht="48" x14ac:dyDescent="0.15">
      <c r="A77" s="23">
        <v>73</v>
      </c>
      <c r="B77" s="8" t="s">
        <v>14</v>
      </c>
      <c r="C77" s="14" t="s">
        <v>168</v>
      </c>
      <c r="D77" s="16" t="s">
        <v>15</v>
      </c>
      <c r="E77" s="16" t="s">
        <v>13</v>
      </c>
      <c r="F77" s="17">
        <v>5000000</v>
      </c>
      <c r="G77" s="17">
        <v>23259526.260000002</v>
      </c>
      <c r="H77" s="17">
        <f t="shared" si="4"/>
        <v>28259526.260000002</v>
      </c>
      <c r="I77" s="17"/>
      <c r="J77" s="17">
        <f t="shared" si="5"/>
        <v>28259526.260000002</v>
      </c>
      <c r="K77" s="16"/>
      <c r="L77" s="16" t="s">
        <v>169</v>
      </c>
      <c r="M77" s="10"/>
      <c r="N77" s="10"/>
      <c r="O77" s="16"/>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row>
    <row r="78" spans="1:229" s="6" customFormat="1" ht="48" x14ac:dyDescent="0.15">
      <c r="A78" s="23">
        <v>74</v>
      </c>
      <c r="B78" s="8" t="s">
        <v>14</v>
      </c>
      <c r="C78" s="14" t="s">
        <v>170</v>
      </c>
      <c r="D78" s="16" t="s">
        <v>15</v>
      </c>
      <c r="E78" s="16" t="s">
        <v>154</v>
      </c>
      <c r="F78" s="17">
        <v>7000000</v>
      </c>
      <c r="G78" s="17">
        <v>32572560.539999999</v>
      </c>
      <c r="H78" s="17">
        <f t="shared" si="4"/>
        <v>39572560.539999999</v>
      </c>
      <c r="I78" s="17"/>
      <c r="J78" s="17">
        <f t="shared" si="5"/>
        <v>39572560.539999999</v>
      </c>
      <c r="K78" s="16"/>
      <c r="L78" s="16" t="s">
        <v>171</v>
      </c>
      <c r="M78" s="10"/>
      <c r="N78" s="10"/>
      <c r="O78" s="16"/>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row>
    <row r="79" spans="1:229" s="6" customFormat="1" ht="48" x14ac:dyDescent="0.15">
      <c r="A79" s="23">
        <v>75</v>
      </c>
      <c r="B79" s="8" t="s">
        <v>14</v>
      </c>
      <c r="C79" s="14" t="s">
        <v>172</v>
      </c>
      <c r="D79" s="16" t="s">
        <v>15</v>
      </c>
      <c r="E79" s="16" t="s">
        <v>16</v>
      </c>
      <c r="F79" s="17">
        <v>7800000</v>
      </c>
      <c r="G79" s="17">
        <v>36320924.509999998</v>
      </c>
      <c r="H79" s="17">
        <f t="shared" si="4"/>
        <v>44120924.509999998</v>
      </c>
      <c r="I79" s="17"/>
      <c r="J79" s="17">
        <f t="shared" si="5"/>
        <v>44120924.509999998</v>
      </c>
      <c r="K79" s="16"/>
      <c r="L79" s="16" t="s">
        <v>173</v>
      </c>
      <c r="M79" s="10"/>
      <c r="N79" s="10"/>
      <c r="O79" s="16"/>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row>
    <row r="80" spans="1:229" s="6" customFormat="1" ht="70.5" customHeight="1" x14ac:dyDescent="0.15">
      <c r="A80" s="23">
        <v>76</v>
      </c>
      <c r="B80" s="8" t="s">
        <v>14</v>
      </c>
      <c r="C80" s="14" t="s">
        <v>174</v>
      </c>
      <c r="D80" s="16" t="s">
        <v>15</v>
      </c>
      <c r="E80" s="16" t="s">
        <v>13</v>
      </c>
      <c r="F80" s="17">
        <v>5500000</v>
      </c>
      <c r="G80" s="17">
        <v>15524581.83</v>
      </c>
      <c r="H80" s="17">
        <f t="shared" si="4"/>
        <v>21024581.829999998</v>
      </c>
      <c r="I80" s="17"/>
      <c r="J80" s="17">
        <f t="shared" si="5"/>
        <v>21024581.829999998</v>
      </c>
      <c r="K80" s="16" t="s">
        <v>11</v>
      </c>
      <c r="L80" s="16"/>
      <c r="M80" s="10" t="s">
        <v>175</v>
      </c>
      <c r="N80" s="10"/>
      <c r="O80" s="16"/>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row>
    <row r="81" spans="1:229" s="6" customFormat="1" ht="24" x14ac:dyDescent="0.15">
      <c r="A81" s="23">
        <v>77</v>
      </c>
      <c r="B81" s="8" t="s">
        <v>14</v>
      </c>
      <c r="C81" s="14" t="s">
        <v>176</v>
      </c>
      <c r="D81" s="16" t="s">
        <v>119</v>
      </c>
      <c r="E81" s="16" t="s">
        <v>154</v>
      </c>
      <c r="F81" s="17">
        <v>1000000</v>
      </c>
      <c r="G81" s="17">
        <v>3840828.43</v>
      </c>
      <c r="H81" s="17">
        <f t="shared" si="4"/>
        <v>4840828.43</v>
      </c>
      <c r="I81" s="17"/>
      <c r="J81" s="17">
        <f t="shared" si="5"/>
        <v>4840828.43</v>
      </c>
      <c r="K81" s="16"/>
      <c r="L81" s="16" t="s">
        <v>177</v>
      </c>
      <c r="M81" s="10"/>
      <c r="N81" s="10"/>
      <c r="O81" s="16"/>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row>
    <row r="82" spans="1:229" s="6" customFormat="1" ht="24" x14ac:dyDescent="0.15">
      <c r="A82" s="23">
        <v>78</v>
      </c>
      <c r="B82" s="8" t="s">
        <v>14</v>
      </c>
      <c r="C82" s="14" t="s">
        <v>178</v>
      </c>
      <c r="D82" s="16" t="s">
        <v>119</v>
      </c>
      <c r="E82" s="16" t="s">
        <v>154</v>
      </c>
      <c r="F82" s="17">
        <v>7480000</v>
      </c>
      <c r="G82" s="17">
        <v>26207330.030000001</v>
      </c>
      <c r="H82" s="17">
        <f t="shared" si="4"/>
        <v>33687330.030000001</v>
      </c>
      <c r="I82" s="17"/>
      <c r="J82" s="17">
        <f t="shared" si="5"/>
        <v>33687330.030000001</v>
      </c>
      <c r="K82" s="16"/>
      <c r="L82" s="16" t="s">
        <v>277</v>
      </c>
      <c r="M82" s="10"/>
      <c r="N82" s="10"/>
      <c r="O82" s="16"/>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row>
    <row r="83" spans="1:229" s="6" customFormat="1" ht="24" x14ac:dyDescent="0.15">
      <c r="A83" s="23">
        <v>79</v>
      </c>
      <c r="B83" s="8" t="s">
        <v>14</v>
      </c>
      <c r="C83" s="14" t="s">
        <v>179</v>
      </c>
      <c r="D83" s="16" t="s">
        <v>65</v>
      </c>
      <c r="E83" s="16" t="s">
        <v>154</v>
      </c>
      <c r="F83" s="17">
        <v>500000</v>
      </c>
      <c r="G83" s="17">
        <v>1163723.52</v>
      </c>
      <c r="H83" s="17">
        <f t="shared" si="4"/>
        <v>1663723.52</v>
      </c>
      <c r="I83" s="17"/>
      <c r="J83" s="17">
        <f t="shared" si="5"/>
        <v>1663723.52</v>
      </c>
      <c r="K83" s="16"/>
      <c r="L83" s="16"/>
      <c r="M83" s="10"/>
      <c r="N83" s="10"/>
      <c r="O83" s="16"/>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row>
    <row r="84" spans="1:229" s="6" customFormat="1" ht="60" customHeight="1" x14ac:dyDescent="0.15">
      <c r="A84" s="23">
        <v>80</v>
      </c>
      <c r="B84" s="8" t="s">
        <v>14</v>
      </c>
      <c r="C84" s="14" t="s">
        <v>180</v>
      </c>
      <c r="D84" s="16" t="s">
        <v>65</v>
      </c>
      <c r="E84" s="16" t="s">
        <v>154</v>
      </c>
      <c r="F84" s="17">
        <v>400000</v>
      </c>
      <c r="G84" s="17">
        <v>2417126.13</v>
      </c>
      <c r="H84" s="17">
        <f t="shared" si="4"/>
        <v>2817126.13</v>
      </c>
      <c r="I84" s="17"/>
      <c r="J84" s="17">
        <f t="shared" si="5"/>
        <v>2817126.13</v>
      </c>
      <c r="K84" s="16"/>
      <c r="L84" s="16" t="s">
        <v>181</v>
      </c>
      <c r="M84" s="10"/>
      <c r="N84" s="10"/>
      <c r="O84" s="16"/>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row>
    <row r="85" spans="1:229" s="6" customFormat="1" ht="60" customHeight="1" x14ac:dyDescent="0.15">
      <c r="A85" s="23">
        <v>81</v>
      </c>
      <c r="B85" s="8" t="s">
        <v>14</v>
      </c>
      <c r="C85" s="14" t="s">
        <v>182</v>
      </c>
      <c r="D85" s="16" t="s">
        <v>65</v>
      </c>
      <c r="E85" s="16" t="s">
        <v>154</v>
      </c>
      <c r="F85" s="17">
        <v>490000</v>
      </c>
      <c r="G85" s="17">
        <v>1071177.8400000001</v>
      </c>
      <c r="H85" s="17">
        <f t="shared" si="4"/>
        <v>1561177.84</v>
      </c>
      <c r="I85" s="17"/>
      <c r="J85" s="17">
        <f t="shared" si="5"/>
        <v>1561177.84</v>
      </c>
      <c r="K85" s="16"/>
      <c r="L85" s="16" t="s">
        <v>183</v>
      </c>
      <c r="M85" s="10"/>
      <c r="N85" s="10"/>
      <c r="O85" s="16"/>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row>
    <row r="86" spans="1:229" s="6" customFormat="1" ht="60" customHeight="1" x14ac:dyDescent="0.15">
      <c r="A86" s="23">
        <v>82</v>
      </c>
      <c r="B86" s="8" t="s">
        <v>14</v>
      </c>
      <c r="C86" s="14" t="s">
        <v>184</v>
      </c>
      <c r="D86" s="16" t="s">
        <v>65</v>
      </c>
      <c r="E86" s="16" t="s">
        <v>154</v>
      </c>
      <c r="F86" s="17">
        <v>335000</v>
      </c>
      <c r="G86" s="17">
        <v>1594974.72</v>
      </c>
      <c r="H86" s="17">
        <f t="shared" si="4"/>
        <v>1929974.72</v>
      </c>
      <c r="I86" s="17"/>
      <c r="J86" s="17">
        <f t="shared" si="5"/>
        <v>1929974.72</v>
      </c>
      <c r="K86" s="16"/>
      <c r="L86" s="16" t="s">
        <v>185</v>
      </c>
      <c r="M86" s="10"/>
      <c r="N86" s="10"/>
      <c r="O86" s="16"/>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row>
    <row r="87" spans="1:229" s="6" customFormat="1" ht="24" x14ac:dyDescent="0.15">
      <c r="A87" s="23">
        <v>83</v>
      </c>
      <c r="B87" s="8" t="s">
        <v>14</v>
      </c>
      <c r="C87" s="14" t="s">
        <v>186</v>
      </c>
      <c r="D87" s="16" t="s">
        <v>65</v>
      </c>
      <c r="E87" s="16" t="s">
        <v>154</v>
      </c>
      <c r="F87" s="17">
        <v>250000</v>
      </c>
      <c r="G87" s="17">
        <v>487383.25</v>
      </c>
      <c r="H87" s="17">
        <f t="shared" si="4"/>
        <v>737383.25</v>
      </c>
      <c r="I87" s="17"/>
      <c r="J87" s="17">
        <f t="shared" si="5"/>
        <v>737383.25</v>
      </c>
      <c r="K87" s="16"/>
      <c r="L87" s="16" t="s">
        <v>187</v>
      </c>
      <c r="M87" s="10"/>
      <c r="N87" s="10"/>
      <c r="O87" s="16"/>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row>
    <row r="88" spans="1:229" s="6" customFormat="1" ht="60" customHeight="1" x14ac:dyDescent="0.15">
      <c r="A88" s="23">
        <v>84</v>
      </c>
      <c r="B88" s="8" t="s">
        <v>14</v>
      </c>
      <c r="C88" s="14" t="s">
        <v>188</v>
      </c>
      <c r="D88" s="16" t="s">
        <v>119</v>
      </c>
      <c r="E88" s="16" t="s">
        <v>154</v>
      </c>
      <c r="F88" s="17">
        <v>14846261.75</v>
      </c>
      <c r="G88" s="17">
        <v>27684465.120000001</v>
      </c>
      <c r="H88" s="17">
        <f t="shared" si="4"/>
        <v>42530726.870000005</v>
      </c>
      <c r="I88" s="17"/>
      <c r="J88" s="17">
        <f t="shared" si="5"/>
        <v>42530726.870000005</v>
      </c>
      <c r="K88" s="16" t="s">
        <v>11</v>
      </c>
      <c r="L88" s="16"/>
      <c r="M88" s="10" t="s">
        <v>189</v>
      </c>
      <c r="N88" s="10"/>
      <c r="O88" s="16"/>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row>
    <row r="89" spans="1:229" s="6" customFormat="1" ht="60" customHeight="1" x14ac:dyDescent="0.15">
      <c r="A89" s="23">
        <v>85</v>
      </c>
      <c r="B89" s="8" t="s">
        <v>14</v>
      </c>
      <c r="C89" s="14" t="s">
        <v>190</v>
      </c>
      <c r="D89" s="16" t="s">
        <v>119</v>
      </c>
      <c r="E89" s="16" t="s">
        <v>13</v>
      </c>
      <c r="F89" s="17">
        <v>300000</v>
      </c>
      <c r="G89" s="17">
        <v>1318852.78</v>
      </c>
      <c r="H89" s="17">
        <f t="shared" si="4"/>
        <v>1618852.78</v>
      </c>
      <c r="I89" s="17"/>
      <c r="J89" s="17">
        <f t="shared" si="5"/>
        <v>1618852.78</v>
      </c>
      <c r="K89" s="16"/>
      <c r="L89" s="16" t="s">
        <v>191</v>
      </c>
      <c r="M89" s="10"/>
      <c r="N89" s="10"/>
      <c r="O89" s="16"/>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row>
    <row r="90" spans="1:229" s="6" customFormat="1" ht="60" customHeight="1" x14ac:dyDescent="0.15">
      <c r="A90" s="23">
        <v>86</v>
      </c>
      <c r="B90" s="8" t="s">
        <v>14</v>
      </c>
      <c r="C90" s="14" t="s">
        <v>192</v>
      </c>
      <c r="D90" s="16" t="s">
        <v>65</v>
      </c>
      <c r="E90" s="16" t="s">
        <v>123</v>
      </c>
      <c r="F90" s="17">
        <v>250000</v>
      </c>
      <c r="G90" s="17">
        <v>766276.22</v>
      </c>
      <c r="H90" s="17">
        <f t="shared" si="4"/>
        <v>1016276.22</v>
      </c>
      <c r="I90" s="17"/>
      <c r="J90" s="17">
        <f t="shared" si="5"/>
        <v>1016276.22</v>
      </c>
      <c r="K90" s="16"/>
      <c r="L90" s="16" t="s">
        <v>193</v>
      </c>
      <c r="M90" s="10"/>
      <c r="N90" s="10"/>
      <c r="O90" s="16"/>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row>
    <row r="91" spans="1:229" s="6" customFormat="1" ht="60" customHeight="1" x14ac:dyDescent="0.15">
      <c r="A91" s="23">
        <v>87</v>
      </c>
      <c r="B91" s="8" t="s">
        <v>14</v>
      </c>
      <c r="C91" s="14" t="s">
        <v>194</v>
      </c>
      <c r="D91" s="16" t="s">
        <v>65</v>
      </c>
      <c r="E91" s="16" t="s">
        <v>154</v>
      </c>
      <c r="F91" s="17">
        <v>80000</v>
      </c>
      <c r="G91" s="17">
        <v>70807.820000000007</v>
      </c>
      <c r="H91" s="17">
        <f t="shared" si="4"/>
        <v>150807.82</v>
      </c>
      <c r="I91" s="17"/>
      <c r="J91" s="17">
        <f t="shared" si="5"/>
        <v>150807.82</v>
      </c>
      <c r="K91" s="16"/>
      <c r="L91" s="16" t="s">
        <v>195</v>
      </c>
      <c r="M91" s="10"/>
      <c r="N91" s="10"/>
      <c r="O91" s="16"/>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row>
    <row r="92" spans="1:229" s="6" customFormat="1" ht="60" customHeight="1" x14ac:dyDescent="0.15">
      <c r="A92" s="23">
        <v>88</v>
      </c>
      <c r="B92" s="8" t="s">
        <v>14</v>
      </c>
      <c r="C92" s="14" t="s">
        <v>196</v>
      </c>
      <c r="D92" s="16" t="s">
        <v>119</v>
      </c>
      <c r="E92" s="16" t="s">
        <v>154</v>
      </c>
      <c r="F92" s="17">
        <v>1767516.67</v>
      </c>
      <c r="G92" s="17">
        <v>8605110.5700000003</v>
      </c>
      <c r="H92" s="17">
        <f t="shared" si="4"/>
        <v>10372627.24</v>
      </c>
      <c r="I92" s="17"/>
      <c r="J92" s="17">
        <f t="shared" si="5"/>
        <v>10372627.24</v>
      </c>
      <c r="K92" s="16"/>
      <c r="L92" s="16" t="s">
        <v>197</v>
      </c>
      <c r="M92" s="10"/>
      <c r="N92" s="10"/>
      <c r="O92" s="16"/>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row>
    <row r="93" spans="1:229" s="6" customFormat="1" ht="60" customHeight="1" x14ac:dyDescent="0.15">
      <c r="A93" s="23">
        <v>89</v>
      </c>
      <c r="B93" s="8" t="s">
        <v>14</v>
      </c>
      <c r="C93" s="14" t="s">
        <v>198</v>
      </c>
      <c r="D93" s="16" t="s">
        <v>119</v>
      </c>
      <c r="E93" s="16" t="s">
        <v>154</v>
      </c>
      <c r="F93" s="17">
        <v>250000</v>
      </c>
      <c r="G93" s="17">
        <v>408641.68</v>
      </c>
      <c r="H93" s="17">
        <f t="shared" si="4"/>
        <v>658641.67999999993</v>
      </c>
      <c r="I93" s="17">
        <v>8080</v>
      </c>
      <c r="J93" s="17">
        <f t="shared" si="5"/>
        <v>666721.67999999993</v>
      </c>
      <c r="K93" s="16" t="s">
        <v>11</v>
      </c>
      <c r="L93" s="16" t="s">
        <v>199</v>
      </c>
      <c r="M93" s="10" t="s">
        <v>200</v>
      </c>
      <c r="N93" s="10"/>
      <c r="O93" s="16"/>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row>
    <row r="94" spans="1:229" s="6" customFormat="1" ht="36" x14ac:dyDescent="0.15">
      <c r="A94" s="23">
        <v>90</v>
      </c>
      <c r="B94" s="8" t="s">
        <v>14</v>
      </c>
      <c r="C94" s="14" t="s">
        <v>201</v>
      </c>
      <c r="D94" s="16" t="s">
        <v>65</v>
      </c>
      <c r="E94" s="16" t="s">
        <v>123</v>
      </c>
      <c r="F94" s="17">
        <v>30000</v>
      </c>
      <c r="G94" s="17">
        <v>156229.98000000001</v>
      </c>
      <c r="H94" s="17">
        <f t="shared" si="4"/>
        <v>186229.98</v>
      </c>
      <c r="I94" s="17"/>
      <c r="J94" s="17">
        <f t="shared" si="5"/>
        <v>186229.98</v>
      </c>
      <c r="K94" s="16"/>
      <c r="L94" s="16" t="s">
        <v>202</v>
      </c>
      <c r="M94" s="10"/>
      <c r="N94" s="10"/>
      <c r="O94" s="16"/>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row>
    <row r="95" spans="1:229" s="6" customFormat="1" ht="24" x14ac:dyDescent="0.15">
      <c r="A95" s="23">
        <v>91</v>
      </c>
      <c r="B95" s="8" t="s">
        <v>14</v>
      </c>
      <c r="C95" s="14" t="s">
        <v>203</v>
      </c>
      <c r="D95" s="16" t="s">
        <v>65</v>
      </c>
      <c r="E95" s="16" t="s">
        <v>154</v>
      </c>
      <c r="F95" s="17">
        <v>70000</v>
      </c>
      <c r="G95" s="17">
        <v>268093.14</v>
      </c>
      <c r="H95" s="17">
        <f t="shared" si="4"/>
        <v>338093.14</v>
      </c>
      <c r="I95" s="17"/>
      <c r="J95" s="17">
        <f t="shared" si="5"/>
        <v>338093.14</v>
      </c>
      <c r="K95" s="16"/>
      <c r="L95" s="16" t="s">
        <v>204</v>
      </c>
      <c r="M95" s="10"/>
      <c r="N95" s="10"/>
      <c r="O95" s="16"/>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row>
    <row r="96" spans="1:229" s="6" customFormat="1" ht="24" x14ac:dyDescent="0.15">
      <c r="A96" s="23">
        <v>92</v>
      </c>
      <c r="B96" s="8" t="s">
        <v>14</v>
      </c>
      <c r="C96" s="14" t="s">
        <v>205</v>
      </c>
      <c r="D96" s="16" t="s">
        <v>65</v>
      </c>
      <c r="E96" s="16" t="s">
        <v>154</v>
      </c>
      <c r="F96" s="17">
        <v>8000</v>
      </c>
      <c r="G96" s="17">
        <v>59367.64</v>
      </c>
      <c r="H96" s="17">
        <f t="shared" si="4"/>
        <v>67367.64</v>
      </c>
      <c r="I96" s="17"/>
      <c r="J96" s="17">
        <f t="shared" si="5"/>
        <v>67367.64</v>
      </c>
      <c r="K96" s="16"/>
      <c r="L96" s="16" t="s">
        <v>206</v>
      </c>
      <c r="M96" s="10"/>
      <c r="N96" s="10"/>
      <c r="O96" s="16"/>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row>
    <row r="97" spans="1:229" s="6" customFormat="1" ht="24" x14ac:dyDescent="0.15">
      <c r="A97" s="23">
        <v>93</v>
      </c>
      <c r="B97" s="8" t="s">
        <v>14</v>
      </c>
      <c r="C97" s="14" t="s">
        <v>207</v>
      </c>
      <c r="D97" s="16" t="s">
        <v>65</v>
      </c>
      <c r="E97" s="16" t="s">
        <v>16</v>
      </c>
      <c r="F97" s="17">
        <v>10000</v>
      </c>
      <c r="G97" s="17">
        <v>165231.19</v>
      </c>
      <c r="H97" s="17">
        <f t="shared" si="4"/>
        <v>175231.19</v>
      </c>
      <c r="I97" s="17"/>
      <c r="J97" s="17">
        <f t="shared" si="5"/>
        <v>175231.19</v>
      </c>
      <c r="K97" s="16"/>
      <c r="L97" s="16">
        <v>19890316</v>
      </c>
      <c r="M97" s="10"/>
      <c r="N97" s="10"/>
      <c r="O97" s="16"/>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row>
    <row r="98" spans="1:229" s="6" customFormat="1" ht="24" x14ac:dyDescent="0.15">
      <c r="A98" s="23">
        <v>94</v>
      </c>
      <c r="B98" s="8" t="s">
        <v>14</v>
      </c>
      <c r="C98" s="14" t="s">
        <v>208</v>
      </c>
      <c r="D98" s="16" t="s">
        <v>65</v>
      </c>
      <c r="E98" s="16" t="s">
        <v>154</v>
      </c>
      <c r="F98" s="17">
        <v>40000</v>
      </c>
      <c r="G98" s="17">
        <v>165916.78</v>
      </c>
      <c r="H98" s="17">
        <f t="shared" si="4"/>
        <v>205916.78</v>
      </c>
      <c r="I98" s="17"/>
      <c r="J98" s="17">
        <f t="shared" si="5"/>
        <v>205916.78</v>
      </c>
      <c r="K98" s="16"/>
      <c r="L98" s="16" t="s">
        <v>209</v>
      </c>
      <c r="M98" s="10"/>
      <c r="N98" s="10"/>
      <c r="O98" s="16"/>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row>
    <row r="99" spans="1:229" s="6" customFormat="1" ht="24" x14ac:dyDescent="0.15">
      <c r="A99" s="23">
        <v>95</v>
      </c>
      <c r="B99" s="8" t="s">
        <v>14</v>
      </c>
      <c r="C99" s="14" t="s">
        <v>210</v>
      </c>
      <c r="D99" s="16" t="s">
        <v>65</v>
      </c>
      <c r="E99" s="16" t="s">
        <v>154</v>
      </c>
      <c r="F99" s="17">
        <v>20000</v>
      </c>
      <c r="G99" s="17">
        <v>17514.18</v>
      </c>
      <c r="H99" s="17">
        <f t="shared" si="4"/>
        <v>37514.18</v>
      </c>
      <c r="I99" s="17"/>
      <c r="J99" s="17">
        <f t="shared" si="5"/>
        <v>37514.18</v>
      </c>
      <c r="K99" s="16"/>
      <c r="L99" s="16">
        <v>19901126</v>
      </c>
      <c r="M99" s="10"/>
      <c r="N99" s="10"/>
      <c r="O99" s="16"/>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row>
    <row r="100" spans="1:229" s="6" customFormat="1" ht="24" x14ac:dyDescent="0.15">
      <c r="A100" s="23">
        <v>96</v>
      </c>
      <c r="B100" s="8" t="s">
        <v>14</v>
      </c>
      <c r="C100" s="14" t="s">
        <v>211</v>
      </c>
      <c r="D100" s="16" t="s">
        <v>65</v>
      </c>
      <c r="E100" s="16" t="s">
        <v>154</v>
      </c>
      <c r="F100" s="17">
        <v>15950</v>
      </c>
      <c r="G100" s="17">
        <v>79860.44</v>
      </c>
      <c r="H100" s="17">
        <f t="shared" si="4"/>
        <v>95810.44</v>
      </c>
      <c r="I100" s="17"/>
      <c r="J100" s="17">
        <f t="shared" si="5"/>
        <v>95810.44</v>
      </c>
      <c r="K100" s="16"/>
      <c r="L100" s="16">
        <v>19891210</v>
      </c>
      <c r="M100" s="10"/>
      <c r="N100" s="10"/>
      <c r="O100" s="16"/>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row>
    <row r="101" spans="1:229" s="6" customFormat="1" ht="24" x14ac:dyDescent="0.15">
      <c r="A101" s="23">
        <v>97</v>
      </c>
      <c r="B101" s="8" t="s">
        <v>14</v>
      </c>
      <c r="C101" s="14" t="s">
        <v>212</v>
      </c>
      <c r="D101" s="16" t="s">
        <v>65</v>
      </c>
      <c r="E101" s="16" t="s">
        <v>13</v>
      </c>
      <c r="F101" s="17">
        <v>50000</v>
      </c>
      <c r="G101" s="17">
        <v>243863.4</v>
      </c>
      <c r="H101" s="17">
        <f t="shared" si="4"/>
        <v>293863.40000000002</v>
      </c>
      <c r="I101" s="17"/>
      <c r="J101" s="17">
        <f t="shared" si="5"/>
        <v>293863.40000000002</v>
      </c>
      <c r="K101" s="16"/>
      <c r="L101" s="16" t="s">
        <v>213</v>
      </c>
      <c r="M101" s="10"/>
      <c r="N101" s="10"/>
      <c r="O101" s="16"/>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row>
    <row r="102" spans="1:229" s="6" customFormat="1" ht="24" x14ac:dyDescent="0.15">
      <c r="A102" s="23">
        <v>98</v>
      </c>
      <c r="B102" s="8" t="s">
        <v>14</v>
      </c>
      <c r="C102" s="14" t="s">
        <v>214</v>
      </c>
      <c r="D102" s="16" t="s">
        <v>65</v>
      </c>
      <c r="E102" s="16" t="s">
        <v>154</v>
      </c>
      <c r="F102" s="17">
        <v>9000</v>
      </c>
      <c r="G102" s="17">
        <v>42998.85</v>
      </c>
      <c r="H102" s="17">
        <f t="shared" ref="H102:H128" si="6">F102+G102</f>
        <v>51998.85</v>
      </c>
      <c r="I102" s="17"/>
      <c r="J102" s="17">
        <f t="shared" ref="J102:J128" si="7">H102+I102</f>
        <v>51998.85</v>
      </c>
      <c r="K102" s="16"/>
      <c r="L102" s="16" t="s">
        <v>215</v>
      </c>
      <c r="M102" s="10"/>
      <c r="N102" s="10"/>
      <c r="O102" s="16"/>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row>
    <row r="103" spans="1:229" s="6" customFormat="1" ht="24" x14ac:dyDescent="0.15">
      <c r="A103" s="23">
        <v>99</v>
      </c>
      <c r="B103" s="8" t="s">
        <v>14</v>
      </c>
      <c r="C103" s="14" t="s">
        <v>216</v>
      </c>
      <c r="D103" s="16" t="s">
        <v>65</v>
      </c>
      <c r="E103" s="16" t="s">
        <v>154</v>
      </c>
      <c r="F103" s="17">
        <v>2300</v>
      </c>
      <c r="G103" s="17">
        <v>18958.8</v>
      </c>
      <c r="H103" s="17">
        <f t="shared" si="6"/>
        <v>21258.799999999999</v>
      </c>
      <c r="I103" s="17"/>
      <c r="J103" s="17">
        <f t="shared" si="7"/>
        <v>21258.799999999999</v>
      </c>
      <c r="K103" s="16"/>
      <c r="L103" s="16" t="s">
        <v>217</v>
      </c>
      <c r="M103" s="10"/>
      <c r="N103" s="10"/>
      <c r="O103" s="16"/>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4"/>
      <c r="GJ103" s="4"/>
      <c r="GK103" s="4"/>
      <c r="GL103" s="4"/>
      <c r="GM103" s="4"/>
      <c r="GN103" s="4"/>
      <c r="GO103" s="4"/>
      <c r="GP103" s="4"/>
      <c r="GQ103" s="4"/>
      <c r="GR103" s="4"/>
      <c r="GS103" s="4"/>
      <c r="GT103" s="4"/>
      <c r="GU103" s="4"/>
      <c r="GV103" s="4"/>
      <c r="GW103" s="4"/>
      <c r="GX103" s="4"/>
      <c r="GY103" s="4"/>
      <c r="GZ103" s="4"/>
      <c r="HA103" s="4"/>
      <c r="HB103" s="4"/>
      <c r="HC103" s="4"/>
      <c r="HD103" s="4"/>
      <c r="HE103" s="4"/>
      <c r="HF103" s="4"/>
      <c r="HG103" s="4"/>
      <c r="HH103" s="4"/>
      <c r="HI103" s="4"/>
      <c r="HJ103" s="4"/>
      <c r="HK103" s="4"/>
      <c r="HL103" s="4"/>
      <c r="HM103" s="4"/>
      <c r="HN103" s="4"/>
      <c r="HO103" s="4"/>
      <c r="HP103" s="4"/>
      <c r="HQ103" s="4"/>
      <c r="HR103" s="4"/>
      <c r="HS103" s="4"/>
      <c r="HT103" s="4"/>
      <c r="HU103" s="4"/>
    </row>
    <row r="104" spans="1:229" s="6" customFormat="1" ht="24" x14ac:dyDescent="0.15">
      <c r="A104" s="23">
        <v>100</v>
      </c>
      <c r="B104" s="8" t="s">
        <v>14</v>
      </c>
      <c r="C104" s="14" t="s">
        <v>218</v>
      </c>
      <c r="D104" s="16" t="s">
        <v>65</v>
      </c>
      <c r="E104" s="16" t="s">
        <v>154</v>
      </c>
      <c r="F104" s="17">
        <v>30000</v>
      </c>
      <c r="G104" s="17">
        <v>79069.490000000005</v>
      </c>
      <c r="H104" s="17">
        <f t="shared" si="6"/>
        <v>109069.49</v>
      </c>
      <c r="I104" s="17"/>
      <c r="J104" s="17">
        <f t="shared" si="7"/>
        <v>109069.49</v>
      </c>
      <c r="K104" s="16"/>
      <c r="L104" s="16" t="s">
        <v>219</v>
      </c>
      <c r="M104" s="10"/>
      <c r="N104" s="10"/>
      <c r="O104" s="16"/>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4"/>
      <c r="GJ104" s="4"/>
      <c r="GK104" s="4"/>
      <c r="GL104" s="4"/>
      <c r="GM104" s="4"/>
      <c r="GN104" s="4"/>
      <c r="GO104" s="4"/>
      <c r="GP104" s="4"/>
      <c r="GQ104" s="4"/>
      <c r="GR104" s="4"/>
      <c r="GS104" s="4"/>
      <c r="GT104" s="4"/>
      <c r="GU104" s="4"/>
      <c r="GV104" s="4"/>
      <c r="GW104" s="4"/>
      <c r="GX104" s="4"/>
      <c r="GY104" s="4"/>
      <c r="GZ104" s="4"/>
      <c r="HA104" s="4"/>
      <c r="HB104" s="4"/>
      <c r="HC104" s="4"/>
      <c r="HD104" s="4"/>
      <c r="HE104" s="4"/>
      <c r="HF104" s="4"/>
      <c r="HG104" s="4"/>
      <c r="HH104" s="4"/>
      <c r="HI104" s="4"/>
      <c r="HJ104" s="4"/>
      <c r="HK104" s="4"/>
      <c r="HL104" s="4"/>
      <c r="HM104" s="4"/>
      <c r="HN104" s="4"/>
      <c r="HO104" s="4"/>
      <c r="HP104" s="4"/>
      <c r="HQ104" s="4"/>
      <c r="HR104" s="4"/>
      <c r="HS104" s="4"/>
      <c r="HT104" s="4"/>
      <c r="HU104" s="4"/>
    </row>
    <row r="105" spans="1:229" s="6" customFormat="1" ht="24" x14ac:dyDescent="0.15">
      <c r="A105" s="23">
        <v>101</v>
      </c>
      <c r="B105" s="8" t="s">
        <v>14</v>
      </c>
      <c r="C105" s="14" t="s">
        <v>220</v>
      </c>
      <c r="D105" s="16" t="s">
        <v>65</v>
      </c>
      <c r="E105" s="16" t="s">
        <v>154</v>
      </c>
      <c r="F105" s="17">
        <v>300000</v>
      </c>
      <c r="G105" s="17">
        <v>1181291.49</v>
      </c>
      <c r="H105" s="17">
        <f t="shared" si="6"/>
        <v>1481291.49</v>
      </c>
      <c r="I105" s="17">
        <v>10648</v>
      </c>
      <c r="J105" s="17">
        <f t="shared" si="7"/>
        <v>1491939.49</v>
      </c>
      <c r="K105" s="16"/>
      <c r="L105" s="16" t="s">
        <v>221</v>
      </c>
      <c r="M105" s="10"/>
      <c r="N105" s="10"/>
      <c r="O105" s="16"/>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row>
    <row r="106" spans="1:229" s="6" customFormat="1" ht="24" x14ac:dyDescent="0.15">
      <c r="A106" s="23">
        <v>102</v>
      </c>
      <c r="B106" s="8" t="s">
        <v>14</v>
      </c>
      <c r="C106" s="14" t="s">
        <v>222</v>
      </c>
      <c r="D106" s="16" t="s">
        <v>65</v>
      </c>
      <c r="E106" s="16" t="s">
        <v>154</v>
      </c>
      <c r="F106" s="17">
        <v>116431.12</v>
      </c>
      <c r="G106" s="17">
        <v>274729.74</v>
      </c>
      <c r="H106" s="17">
        <f t="shared" si="6"/>
        <v>391160.86</v>
      </c>
      <c r="I106" s="17">
        <v>1950</v>
      </c>
      <c r="J106" s="17">
        <f t="shared" si="7"/>
        <v>393110.86</v>
      </c>
      <c r="K106" s="16"/>
      <c r="L106" s="16">
        <v>19961030</v>
      </c>
      <c r="M106" s="10"/>
      <c r="N106" s="10"/>
      <c r="O106" s="16"/>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4"/>
      <c r="GJ106" s="4"/>
      <c r="GK106" s="4"/>
      <c r="GL106" s="4"/>
      <c r="GM106" s="4"/>
      <c r="GN106" s="4"/>
      <c r="GO106" s="4"/>
      <c r="GP106" s="4"/>
      <c r="GQ106" s="4"/>
      <c r="GR106" s="4"/>
      <c r="GS106" s="4"/>
      <c r="GT106" s="4"/>
      <c r="GU106" s="4"/>
      <c r="GV106" s="4"/>
      <c r="GW106" s="4"/>
      <c r="GX106" s="4"/>
      <c r="GY106" s="4"/>
      <c r="GZ106" s="4"/>
      <c r="HA106" s="4"/>
      <c r="HB106" s="4"/>
      <c r="HC106" s="4"/>
      <c r="HD106" s="4"/>
      <c r="HE106" s="4"/>
      <c r="HF106" s="4"/>
      <c r="HG106" s="4"/>
      <c r="HH106" s="4"/>
      <c r="HI106" s="4"/>
      <c r="HJ106" s="4"/>
      <c r="HK106" s="4"/>
      <c r="HL106" s="4"/>
      <c r="HM106" s="4"/>
      <c r="HN106" s="4"/>
      <c r="HO106" s="4"/>
      <c r="HP106" s="4"/>
      <c r="HQ106" s="4"/>
      <c r="HR106" s="4"/>
      <c r="HS106" s="4"/>
      <c r="HT106" s="4"/>
      <c r="HU106" s="4"/>
    </row>
    <row r="107" spans="1:229" s="6" customFormat="1" ht="24" x14ac:dyDescent="0.15">
      <c r="A107" s="23">
        <v>103</v>
      </c>
      <c r="B107" s="8" t="s">
        <v>14</v>
      </c>
      <c r="C107" s="14" t="s">
        <v>223</v>
      </c>
      <c r="D107" s="16" t="s">
        <v>65</v>
      </c>
      <c r="E107" s="16" t="s">
        <v>13</v>
      </c>
      <c r="F107" s="17">
        <v>9000</v>
      </c>
      <c r="G107" s="17">
        <v>66509.929999999993</v>
      </c>
      <c r="H107" s="17">
        <f t="shared" si="6"/>
        <v>75509.929999999993</v>
      </c>
      <c r="I107" s="17"/>
      <c r="J107" s="17">
        <f t="shared" si="7"/>
        <v>75509.929999999993</v>
      </c>
      <c r="K107" s="16"/>
      <c r="L107" s="16">
        <v>19860929</v>
      </c>
      <c r="M107" s="10"/>
      <c r="N107" s="10"/>
      <c r="O107" s="16"/>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4"/>
      <c r="GJ107" s="4"/>
      <c r="GK107" s="4"/>
      <c r="GL107" s="4"/>
      <c r="GM107" s="4"/>
      <c r="GN107" s="4"/>
      <c r="GO107" s="4"/>
      <c r="GP107" s="4"/>
      <c r="GQ107" s="4"/>
      <c r="GR107" s="4"/>
      <c r="GS107" s="4"/>
      <c r="GT107" s="4"/>
      <c r="GU107" s="4"/>
      <c r="GV107" s="4"/>
      <c r="GW107" s="4"/>
      <c r="GX107" s="4"/>
      <c r="GY107" s="4"/>
      <c r="GZ107" s="4"/>
      <c r="HA107" s="4"/>
      <c r="HB107" s="4"/>
      <c r="HC107" s="4"/>
      <c r="HD107" s="4"/>
      <c r="HE107" s="4"/>
      <c r="HF107" s="4"/>
      <c r="HG107" s="4"/>
      <c r="HH107" s="4"/>
      <c r="HI107" s="4"/>
      <c r="HJ107" s="4"/>
      <c r="HK107" s="4"/>
      <c r="HL107" s="4"/>
      <c r="HM107" s="4"/>
      <c r="HN107" s="4"/>
      <c r="HO107" s="4"/>
      <c r="HP107" s="4"/>
      <c r="HQ107" s="4"/>
      <c r="HR107" s="4"/>
      <c r="HS107" s="4"/>
      <c r="HT107" s="4"/>
      <c r="HU107" s="4"/>
    </row>
    <row r="108" spans="1:229" s="6" customFormat="1" ht="24" x14ac:dyDescent="0.15">
      <c r="A108" s="23">
        <v>104</v>
      </c>
      <c r="B108" s="8" t="s">
        <v>14</v>
      </c>
      <c r="C108" s="14" t="s">
        <v>224</v>
      </c>
      <c r="D108" s="16" t="s">
        <v>119</v>
      </c>
      <c r="E108" s="16" t="s">
        <v>154</v>
      </c>
      <c r="F108" s="17">
        <v>2900000</v>
      </c>
      <c r="G108" s="17">
        <v>14528181.4</v>
      </c>
      <c r="H108" s="17">
        <f t="shared" si="6"/>
        <v>17428181.399999999</v>
      </c>
      <c r="I108" s="17">
        <v>28341</v>
      </c>
      <c r="J108" s="17">
        <f t="shared" si="7"/>
        <v>17456522.399999999</v>
      </c>
      <c r="K108" s="16"/>
      <c r="L108" s="16">
        <v>19940510</v>
      </c>
      <c r="M108" s="10"/>
      <c r="N108" s="10"/>
      <c r="O108" s="16"/>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4"/>
      <c r="GJ108" s="4"/>
      <c r="GK108" s="4"/>
      <c r="GL108" s="4"/>
      <c r="GM108" s="4"/>
      <c r="GN108" s="4"/>
      <c r="GO108" s="4"/>
      <c r="GP108" s="4"/>
      <c r="GQ108" s="4"/>
      <c r="GR108" s="4"/>
      <c r="GS108" s="4"/>
      <c r="GT108" s="4"/>
      <c r="GU108" s="4"/>
      <c r="GV108" s="4"/>
      <c r="GW108" s="4"/>
      <c r="GX108" s="4"/>
      <c r="GY108" s="4"/>
      <c r="GZ108" s="4"/>
      <c r="HA108" s="4"/>
      <c r="HB108" s="4"/>
      <c r="HC108" s="4"/>
      <c r="HD108" s="4"/>
      <c r="HE108" s="4"/>
      <c r="HF108" s="4"/>
      <c r="HG108" s="4"/>
      <c r="HH108" s="4"/>
      <c r="HI108" s="4"/>
      <c r="HJ108" s="4"/>
      <c r="HK108" s="4"/>
      <c r="HL108" s="4"/>
      <c r="HM108" s="4"/>
      <c r="HN108" s="4"/>
      <c r="HO108" s="4"/>
      <c r="HP108" s="4"/>
      <c r="HQ108" s="4"/>
      <c r="HR108" s="4"/>
      <c r="HS108" s="4"/>
      <c r="HT108" s="4"/>
      <c r="HU108" s="4"/>
    </row>
    <row r="109" spans="1:229" s="6" customFormat="1" ht="93.75" customHeight="1" x14ac:dyDescent="0.15">
      <c r="A109" s="23">
        <v>105</v>
      </c>
      <c r="B109" s="8" t="s">
        <v>14</v>
      </c>
      <c r="C109" s="14" t="s">
        <v>225</v>
      </c>
      <c r="D109" s="16" t="s">
        <v>65</v>
      </c>
      <c r="E109" s="16" t="s">
        <v>154</v>
      </c>
      <c r="F109" s="17">
        <v>2838668.12</v>
      </c>
      <c r="G109" s="17">
        <v>0</v>
      </c>
      <c r="H109" s="17">
        <f t="shared" si="6"/>
        <v>2838668.12</v>
      </c>
      <c r="I109" s="17"/>
      <c r="J109" s="17">
        <f t="shared" si="7"/>
        <v>2838668.12</v>
      </c>
      <c r="K109" s="16"/>
      <c r="L109" s="16"/>
      <c r="M109" s="10" t="s">
        <v>226</v>
      </c>
      <c r="N109" s="10"/>
      <c r="O109" s="16"/>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row>
    <row r="110" spans="1:229" s="6" customFormat="1" ht="48" x14ac:dyDescent="0.15">
      <c r="A110" s="23">
        <v>106</v>
      </c>
      <c r="B110" s="8" t="s">
        <v>14</v>
      </c>
      <c r="C110" s="14" t="s">
        <v>227</v>
      </c>
      <c r="D110" s="16" t="s">
        <v>65</v>
      </c>
      <c r="E110" s="16" t="s">
        <v>13</v>
      </c>
      <c r="F110" s="17">
        <v>0</v>
      </c>
      <c r="G110" s="17">
        <v>19849.62</v>
      </c>
      <c r="H110" s="17">
        <f t="shared" si="6"/>
        <v>19849.62</v>
      </c>
      <c r="I110" s="17"/>
      <c r="J110" s="17">
        <f t="shared" si="7"/>
        <v>19849.62</v>
      </c>
      <c r="K110" s="16"/>
      <c r="L110" s="16" t="s">
        <v>228</v>
      </c>
      <c r="M110" s="10"/>
      <c r="N110" s="10"/>
      <c r="O110" s="16"/>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row>
    <row r="111" spans="1:229" s="6" customFormat="1" ht="24" x14ac:dyDescent="0.15">
      <c r="A111" s="23">
        <v>107</v>
      </c>
      <c r="B111" s="8" t="s">
        <v>14</v>
      </c>
      <c r="C111" s="14" t="s">
        <v>229</v>
      </c>
      <c r="D111" s="16" t="s">
        <v>65</v>
      </c>
      <c r="E111" s="16" t="s">
        <v>24</v>
      </c>
      <c r="F111" s="17">
        <v>49840</v>
      </c>
      <c r="G111" s="17">
        <v>396559.83</v>
      </c>
      <c r="H111" s="17">
        <f t="shared" si="6"/>
        <v>446399.83</v>
      </c>
      <c r="I111" s="17"/>
      <c r="J111" s="17">
        <f t="shared" si="7"/>
        <v>446399.83</v>
      </c>
      <c r="K111" s="16"/>
      <c r="L111" s="16"/>
      <c r="M111" s="10"/>
      <c r="N111" s="10"/>
      <c r="O111" s="16"/>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row>
    <row r="112" spans="1:229" s="6" customFormat="1" ht="70.5" customHeight="1" x14ac:dyDescent="0.15">
      <c r="A112" s="23">
        <v>108</v>
      </c>
      <c r="B112" s="8" t="s">
        <v>14</v>
      </c>
      <c r="C112" s="14" t="s">
        <v>230</v>
      </c>
      <c r="D112" s="16" t="s">
        <v>65</v>
      </c>
      <c r="E112" s="16" t="s">
        <v>123</v>
      </c>
      <c r="F112" s="17">
        <v>1000000</v>
      </c>
      <c r="G112" s="17">
        <v>3563619.04</v>
      </c>
      <c r="H112" s="17">
        <f t="shared" si="6"/>
        <v>4563619.04</v>
      </c>
      <c r="I112" s="17"/>
      <c r="J112" s="17">
        <f t="shared" si="7"/>
        <v>4563619.04</v>
      </c>
      <c r="K112" s="16" t="s">
        <v>11</v>
      </c>
      <c r="L112" s="16"/>
      <c r="M112" s="10" t="s">
        <v>231</v>
      </c>
      <c r="N112" s="10" t="s">
        <v>289</v>
      </c>
      <c r="O112" s="16"/>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row>
    <row r="113" spans="1:229" s="6" customFormat="1" ht="52.5" customHeight="1" x14ac:dyDescent="0.15">
      <c r="A113" s="23">
        <v>109</v>
      </c>
      <c r="B113" s="8" t="s">
        <v>14</v>
      </c>
      <c r="C113" s="14" t="s">
        <v>232</v>
      </c>
      <c r="D113" s="16" t="s">
        <v>119</v>
      </c>
      <c r="E113" s="16" t="s">
        <v>24</v>
      </c>
      <c r="F113" s="17">
        <v>700606.44</v>
      </c>
      <c r="G113" s="17">
        <v>620666.37</v>
      </c>
      <c r="H113" s="17">
        <f t="shared" si="6"/>
        <v>1321272.81</v>
      </c>
      <c r="I113" s="17"/>
      <c r="J113" s="17">
        <f t="shared" si="7"/>
        <v>1321272.81</v>
      </c>
      <c r="K113" s="16" t="s">
        <v>11</v>
      </c>
      <c r="L113" s="16"/>
      <c r="M113" s="10" t="s">
        <v>233</v>
      </c>
      <c r="N113" s="10" t="s">
        <v>232</v>
      </c>
      <c r="O113" s="16"/>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row>
    <row r="114" spans="1:229" s="6" customFormat="1" ht="125.25" customHeight="1" x14ac:dyDescent="0.15">
      <c r="A114" s="23">
        <v>110</v>
      </c>
      <c r="B114" s="8" t="s">
        <v>14</v>
      </c>
      <c r="C114" s="14" t="s">
        <v>234</v>
      </c>
      <c r="D114" s="16" t="s">
        <v>42</v>
      </c>
      <c r="E114" s="16" t="s">
        <v>123</v>
      </c>
      <c r="F114" s="17">
        <v>870000</v>
      </c>
      <c r="G114" s="17">
        <v>709299.17</v>
      </c>
      <c r="H114" s="17">
        <f t="shared" si="6"/>
        <v>1579299.17</v>
      </c>
      <c r="I114" s="17"/>
      <c r="J114" s="17">
        <f t="shared" si="7"/>
        <v>1579299.17</v>
      </c>
      <c r="K114" s="16" t="s">
        <v>11</v>
      </c>
      <c r="L114" s="16"/>
      <c r="M114" s="10" t="s">
        <v>235</v>
      </c>
      <c r="N114" s="10" t="s">
        <v>234</v>
      </c>
      <c r="O114" s="16"/>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row>
    <row r="115" spans="1:229" s="6" customFormat="1" ht="97.5" customHeight="1" x14ac:dyDescent="0.15">
      <c r="A115" s="23">
        <v>111</v>
      </c>
      <c r="B115" s="8" t="s">
        <v>14</v>
      </c>
      <c r="C115" s="14" t="s">
        <v>236</v>
      </c>
      <c r="D115" s="16" t="s">
        <v>42</v>
      </c>
      <c r="E115" s="16" t="s">
        <v>123</v>
      </c>
      <c r="F115" s="17">
        <v>3600000</v>
      </c>
      <c r="G115" s="17">
        <v>10529119.310000001</v>
      </c>
      <c r="H115" s="17">
        <f t="shared" si="6"/>
        <v>14129119.310000001</v>
      </c>
      <c r="I115" s="17"/>
      <c r="J115" s="17">
        <f t="shared" si="7"/>
        <v>14129119.310000001</v>
      </c>
      <c r="K115" s="16" t="s">
        <v>11</v>
      </c>
      <c r="L115" s="16" t="s">
        <v>237</v>
      </c>
      <c r="M115" s="10" t="s">
        <v>238</v>
      </c>
      <c r="N115" s="10" t="s">
        <v>236</v>
      </c>
      <c r="O115" s="16"/>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row>
    <row r="116" spans="1:229" s="6" customFormat="1" ht="24" x14ac:dyDescent="0.15">
      <c r="A116" s="23">
        <v>112</v>
      </c>
      <c r="B116" s="8" t="s">
        <v>14</v>
      </c>
      <c r="C116" s="14" t="s">
        <v>239</v>
      </c>
      <c r="D116" s="16" t="s">
        <v>65</v>
      </c>
      <c r="E116" s="16" t="s">
        <v>24</v>
      </c>
      <c r="F116" s="17">
        <v>31100</v>
      </c>
      <c r="G116" s="17">
        <v>259001.05</v>
      </c>
      <c r="H116" s="17">
        <f t="shared" si="6"/>
        <v>290101.05</v>
      </c>
      <c r="I116" s="17">
        <v>6350</v>
      </c>
      <c r="J116" s="17">
        <f t="shared" si="7"/>
        <v>296451.05</v>
      </c>
      <c r="K116" s="16" t="s">
        <v>10</v>
      </c>
      <c r="L116" s="16"/>
      <c r="M116" s="10"/>
      <c r="N116" s="10" t="s">
        <v>290</v>
      </c>
      <c r="O116" s="16"/>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row>
    <row r="117" spans="1:229" s="6" customFormat="1" ht="24" x14ac:dyDescent="0.15">
      <c r="A117" s="23">
        <v>113</v>
      </c>
      <c r="B117" s="8" t="s">
        <v>14</v>
      </c>
      <c r="C117" s="14" t="s">
        <v>240</v>
      </c>
      <c r="D117" s="16" t="s">
        <v>65</v>
      </c>
      <c r="E117" s="16" t="s">
        <v>13</v>
      </c>
      <c r="F117" s="17">
        <v>42808.35</v>
      </c>
      <c r="G117" s="17">
        <v>36507.870000000003</v>
      </c>
      <c r="H117" s="17">
        <f t="shared" si="6"/>
        <v>79316.22</v>
      </c>
      <c r="I117" s="17"/>
      <c r="J117" s="17">
        <f t="shared" si="7"/>
        <v>79316.22</v>
      </c>
      <c r="K117" s="16" t="s">
        <v>10</v>
      </c>
      <c r="L117" s="16"/>
      <c r="M117" s="10"/>
      <c r="N117" s="10" t="s">
        <v>291</v>
      </c>
      <c r="O117" s="16"/>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row>
    <row r="118" spans="1:229" s="6" customFormat="1" ht="24" x14ac:dyDescent="0.15">
      <c r="A118" s="23">
        <v>114</v>
      </c>
      <c r="B118" s="8" t="s">
        <v>14</v>
      </c>
      <c r="C118" s="14" t="s">
        <v>241</v>
      </c>
      <c r="D118" s="16" t="s">
        <v>65</v>
      </c>
      <c r="E118" s="16" t="s">
        <v>16</v>
      </c>
      <c r="F118" s="17">
        <v>50000</v>
      </c>
      <c r="G118" s="17">
        <v>231395.74</v>
      </c>
      <c r="H118" s="17">
        <f t="shared" si="6"/>
        <v>281395.74</v>
      </c>
      <c r="I118" s="17">
        <v>4600</v>
      </c>
      <c r="J118" s="17">
        <f t="shared" si="7"/>
        <v>285995.74</v>
      </c>
      <c r="K118" s="16"/>
      <c r="L118" s="16"/>
      <c r="M118" s="10"/>
      <c r="N118" s="10"/>
      <c r="O118" s="16"/>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row>
    <row r="119" spans="1:229" s="6" customFormat="1" ht="24" x14ac:dyDescent="0.15">
      <c r="A119" s="23">
        <v>115</v>
      </c>
      <c r="B119" s="8" t="s">
        <v>14</v>
      </c>
      <c r="C119" s="14" t="s">
        <v>242</v>
      </c>
      <c r="D119" s="16" t="s">
        <v>267</v>
      </c>
      <c r="E119" s="16" t="s">
        <v>13</v>
      </c>
      <c r="F119" s="17">
        <v>430000</v>
      </c>
      <c r="G119" s="17">
        <v>933332.93</v>
      </c>
      <c r="H119" s="17">
        <f t="shared" si="6"/>
        <v>1363332.9300000002</v>
      </c>
      <c r="I119" s="17"/>
      <c r="J119" s="17">
        <f t="shared" si="7"/>
        <v>1363332.9300000002</v>
      </c>
      <c r="K119" s="16" t="s">
        <v>10</v>
      </c>
      <c r="L119" s="16" t="s">
        <v>243</v>
      </c>
      <c r="M119" s="10"/>
      <c r="N119" s="10" t="s">
        <v>292</v>
      </c>
      <c r="O119" s="16"/>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4"/>
      <c r="GJ119" s="4"/>
      <c r="GK119" s="4"/>
      <c r="GL119" s="4"/>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row>
    <row r="120" spans="1:229" s="6" customFormat="1" ht="24" x14ac:dyDescent="0.15">
      <c r="A120" s="23">
        <v>116</v>
      </c>
      <c r="B120" s="8" t="s">
        <v>14</v>
      </c>
      <c r="C120" s="14" t="s">
        <v>244</v>
      </c>
      <c r="D120" s="16" t="s">
        <v>65</v>
      </c>
      <c r="E120" s="16" t="s">
        <v>16</v>
      </c>
      <c r="F120" s="17">
        <v>160000</v>
      </c>
      <c r="G120" s="17">
        <v>484199.4</v>
      </c>
      <c r="H120" s="17">
        <f t="shared" si="6"/>
        <v>644199.4</v>
      </c>
      <c r="I120" s="17">
        <v>3452</v>
      </c>
      <c r="J120" s="17">
        <f t="shared" si="7"/>
        <v>647651.4</v>
      </c>
      <c r="K120" s="16"/>
      <c r="L120" s="16"/>
      <c r="M120" s="10"/>
      <c r="N120" s="10"/>
      <c r="O120" s="16"/>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row>
    <row r="121" spans="1:229" s="6" customFormat="1" x14ac:dyDescent="0.15">
      <c r="A121" s="23">
        <v>117</v>
      </c>
      <c r="B121" s="8" t="s">
        <v>14</v>
      </c>
      <c r="C121" s="14" t="s">
        <v>245</v>
      </c>
      <c r="D121" s="16" t="s">
        <v>65</v>
      </c>
      <c r="E121" s="16" t="s">
        <v>13</v>
      </c>
      <c r="F121" s="17">
        <v>100000</v>
      </c>
      <c r="G121" s="17">
        <v>375181.51</v>
      </c>
      <c r="H121" s="17">
        <f t="shared" si="6"/>
        <v>475181.51</v>
      </c>
      <c r="I121" s="17"/>
      <c r="J121" s="17">
        <f t="shared" si="7"/>
        <v>475181.51</v>
      </c>
      <c r="K121" s="16" t="s">
        <v>10</v>
      </c>
      <c r="L121" s="16" t="s">
        <v>246</v>
      </c>
      <c r="M121" s="10"/>
      <c r="N121" s="10" t="s">
        <v>293</v>
      </c>
      <c r="O121" s="16"/>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row>
    <row r="122" spans="1:229" s="6" customFormat="1" ht="80.099999999999994" customHeight="1" x14ac:dyDescent="0.15">
      <c r="A122" s="23">
        <v>118</v>
      </c>
      <c r="B122" s="8" t="s">
        <v>14</v>
      </c>
      <c r="C122" s="14" t="s">
        <v>247</v>
      </c>
      <c r="D122" s="16" t="s">
        <v>65</v>
      </c>
      <c r="E122" s="16" t="s">
        <v>13</v>
      </c>
      <c r="F122" s="17">
        <v>545000</v>
      </c>
      <c r="G122" s="17">
        <v>1286211.3</v>
      </c>
      <c r="H122" s="17">
        <f t="shared" si="6"/>
        <v>1831211.3</v>
      </c>
      <c r="I122" s="17"/>
      <c r="J122" s="17">
        <f t="shared" si="7"/>
        <v>1831211.3</v>
      </c>
      <c r="K122" s="16" t="s">
        <v>11</v>
      </c>
      <c r="L122" s="16" t="s">
        <v>248</v>
      </c>
      <c r="M122" s="10" t="s">
        <v>249</v>
      </c>
      <c r="N122" s="10" t="s">
        <v>294</v>
      </c>
      <c r="O122" s="16"/>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row>
    <row r="123" spans="1:229" s="6" customFormat="1" ht="80.099999999999994" customHeight="1" x14ac:dyDescent="0.15">
      <c r="A123" s="23">
        <v>119</v>
      </c>
      <c r="B123" s="8" t="s">
        <v>14</v>
      </c>
      <c r="C123" s="14" t="s">
        <v>250</v>
      </c>
      <c r="D123" s="16" t="s">
        <v>65</v>
      </c>
      <c r="E123" s="16" t="s">
        <v>13</v>
      </c>
      <c r="F123" s="17">
        <v>30000</v>
      </c>
      <c r="G123" s="17">
        <v>37971.620000000003</v>
      </c>
      <c r="H123" s="17">
        <f t="shared" si="6"/>
        <v>67971.62</v>
      </c>
      <c r="I123" s="17"/>
      <c r="J123" s="17">
        <f t="shared" si="7"/>
        <v>67971.62</v>
      </c>
      <c r="K123" s="16"/>
      <c r="L123" s="16" t="s">
        <v>251</v>
      </c>
      <c r="M123" s="10" t="s">
        <v>252</v>
      </c>
      <c r="N123" s="10"/>
      <c r="O123" s="16"/>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row>
    <row r="124" spans="1:229" s="6" customFormat="1" ht="80.099999999999994" customHeight="1" x14ac:dyDescent="0.15">
      <c r="A124" s="23">
        <v>120</v>
      </c>
      <c r="B124" s="8" t="s">
        <v>14</v>
      </c>
      <c r="C124" s="14" t="s">
        <v>253</v>
      </c>
      <c r="D124" s="16" t="s">
        <v>65</v>
      </c>
      <c r="E124" s="16" t="s">
        <v>13</v>
      </c>
      <c r="F124" s="17">
        <v>40000</v>
      </c>
      <c r="G124" s="17">
        <v>47165.89</v>
      </c>
      <c r="H124" s="17">
        <f t="shared" si="6"/>
        <v>87165.89</v>
      </c>
      <c r="I124" s="17"/>
      <c r="J124" s="17">
        <f t="shared" si="7"/>
        <v>87165.89</v>
      </c>
      <c r="K124" s="16"/>
      <c r="L124" s="16" t="s">
        <v>254</v>
      </c>
      <c r="M124" s="10" t="s">
        <v>255</v>
      </c>
      <c r="N124" s="10"/>
      <c r="O124" s="16"/>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row>
    <row r="125" spans="1:229" s="6" customFormat="1" ht="80.099999999999994" customHeight="1" x14ac:dyDescent="0.15">
      <c r="A125" s="23">
        <v>121</v>
      </c>
      <c r="B125" s="8" t="s">
        <v>14</v>
      </c>
      <c r="C125" s="14" t="s">
        <v>256</v>
      </c>
      <c r="D125" s="16" t="s">
        <v>65</v>
      </c>
      <c r="E125" s="16" t="s">
        <v>13</v>
      </c>
      <c r="F125" s="17">
        <v>56000</v>
      </c>
      <c r="G125" s="17">
        <v>87903.44</v>
      </c>
      <c r="H125" s="17">
        <f t="shared" si="6"/>
        <v>143903.44</v>
      </c>
      <c r="I125" s="17"/>
      <c r="J125" s="17">
        <f t="shared" si="7"/>
        <v>143903.44</v>
      </c>
      <c r="K125" s="16"/>
      <c r="L125" s="16" t="s">
        <v>257</v>
      </c>
      <c r="M125" s="10" t="s">
        <v>258</v>
      </c>
      <c r="N125" s="10"/>
      <c r="O125" s="16"/>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row>
    <row r="126" spans="1:229" s="6" customFormat="1" ht="80.099999999999994" customHeight="1" x14ac:dyDescent="0.15">
      <c r="A126" s="23">
        <v>122</v>
      </c>
      <c r="B126" s="8" t="s">
        <v>14</v>
      </c>
      <c r="C126" s="14" t="s">
        <v>259</v>
      </c>
      <c r="D126" s="16" t="s">
        <v>65</v>
      </c>
      <c r="E126" s="16" t="s">
        <v>13</v>
      </c>
      <c r="F126" s="17">
        <v>300000</v>
      </c>
      <c r="G126" s="17">
        <v>930463.91</v>
      </c>
      <c r="H126" s="17">
        <f t="shared" si="6"/>
        <v>1230463.9100000001</v>
      </c>
      <c r="I126" s="17"/>
      <c r="J126" s="17">
        <f t="shared" si="7"/>
        <v>1230463.9100000001</v>
      </c>
      <c r="K126" s="16" t="s">
        <v>12</v>
      </c>
      <c r="L126" s="16" t="s">
        <v>260</v>
      </c>
      <c r="M126" s="10" t="s">
        <v>261</v>
      </c>
      <c r="N126" s="10"/>
      <c r="O126" s="16"/>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row>
    <row r="127" spans="1:229" s="6" customFormat="1" ht="136.5" customHeight="1" x14ac:dyDescent="0.15">
      <c r="A127" s="23">
        <v>123</v>
      </c>
      <c r="B127" s="8" t="s">
        <v>14</v>
      </c>
      <c r="C127" s="14" t="s">
        <v>262</v>
      </c>
      <c r="D127" s="16" t="s">
        <v>119</v>
      </c>
      <c r="E127" s="16" t="s">
        <v>16</v>
      </c>
      <c r="F127" s="17">
        <v>26056700</v>
      </c>
      <c r="G127" s="17">
        <v>78274547.049999997</v>
      </c>
      <c r="H127" s="17">
        <f t="shared" si="6"/>
        <v>104331247.05</v>
      </c>
      <c r="I127" s="17"/>
      <c r="J127" s="17">
        <f t="shared" si="7"/>
        <v>104331247.05</v>
      </c>
      <c r="K127" s="16" t="s">
        <v>11</v>
      </c>
      <c r="L127" s="16" t="s">
        <v>263</v>
      </c>
      <c r="M127" s="10" t="s">
        <v>264</v>
      </c>
      <c r="N127" s="10"/>
      <c r="O127" s="16" t="s">
        <v>296</v>
      </c>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row>
    <row r="128" spans="1:229" s="6" customFormat="1" ht="24" x14ac:dyDescent="0.15">
      <c r="A128" s="24">
        <v>124</v>
      </c>
      <c r="B128" s="8" t="s">
        <v>14</v>
      </c>
      <c r="C128" s="14" t="s">
        <v>265</v>
      </c>
      <c r="D128" s="16" t="s">
        <v>42</v>
      </c>
      <c r="E128" s="16" t="s">
        <v>123</v>
      </c>
      <c r="F128" s="17">
        <v>580000</v>
      </c>
      <c r="G128" s="17">
        <v>1166701.72</v>
      </c>
      <c r="H128" s="17">
        <f t="shared" si="6"/>
        <v>1746701.72</v>
      </c>
      <c r="I128" s="17"/>
      <c r="J128" s="17">
        <f t="shared" si="7"/>
        <v>1746701.72</v>
      </c>
      <c r="K128" s="32" t="s">
        <v>11</v>
      </c>
      <c r="L128" s="17"/>
      <c r="M128" s="11"/>
      <c r="N128" s="11"/>
      <c r="O128" s="1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5"/>
      <c r="GH128" s="4"/>
      <c r="GI128" s="4"/>
      <c r="GJ128" s="4"/>
      <c r="GK128" s="4"/>
      <c r="GL128" s="4"/>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row>
    <row r="129" spans="1:228" s="6" customFormat="1" x14ac:dyDescent="0.15">
      <c r="A129" s="33"/>
      <c r="B129" s="34"/>
      <c r="C129" s="35" t="s">
        <v>300</v>
      </c>
      <c r="D129" s="36"/>
      <c r="E129" s="37"/>
      <c r="F129" s="17">
        <f>SUM(F5:F128)</f>
        <v>237849939.58999997</v>
      </c>
      <c r="G129" s="17">
        <f t="shared" ref="G129:J129" si="8">SUM(G5:G128)</f>
        <v>624423446.01999986</v>
      </c>
      <c r="H129" s="17">
        <f t="shared" si="8"/>
        <v>862273385.60999978</v>
      </c>
      <c r="I129" s="17">
        <f t="shared" si="8"/>
        <v>535942.9</v>
      </c>
      <c r="J129" s="17">
        <f t="shared" si="8"/>
        <v>862809328.50999987</v>
      </c>
      <c r="K129" s="30"/>
      <c r="L129" s="30"/>
      <c r="M129" s="31"/>
      <c r="N129" s="31"/>
      <c r="O129" s="30"/>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7"/>
      <c r="FZ129" s="7"/>
      <c r="GA129" s="7"/>
      <c r="GB129" s="7"/>
      <c r="GC129" s="7"/>
      <c r="GD129" s="7"/>
      <c r="GE129" s="7"/>
      <c r="GF129" s="7"/>
      <c r="GG129" s="5"/>
      <c r="GH129" s="4"/>
      <c r="GI129" s="4"/>
      <c r="GJ129" s="4"/>
      <c r="GK129" s="4"/>
      <c r="GL129" s="4"/>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row>
    <row r="130" spans="1:228" ht="26.25" customHeight="1" x14ac:dyDescent="0.15">
      <c r="A130" s="38" t="s">
        <v>298</v>
      </c>
      <c r="B130" s="38"/>
      <c r="C130" s="38"/>
      <c r="D130" s="38"/>
      <c r="E130" s="38"/>
      <c r="F130" s="38"/>
      <c r="G130" s="38"/>
      <c r="H130" s="38"/>
      <c r="I130" s="38"/>
      <c r="J130" s="38"/>
      <c r="K130" s="38"/>
      <c r="L130" s="38"/>
      <c r="M130" s="38"/>
      <c r="N130" s="38"/>
      <c r="O130" s="38"/>
    </row>
  </sheetData>
  <mergeCells count="3">
    <mergeCell ref="A130:O130"/>
    <mergeCell ref="A2:M2"/>
    <mergeCell ref="A3:D3"/>
  </mergeCells>
  <phoneticPr fontId="3" type="noConversion"/>
  <pageMargins left="0.75" right="0.75" top="1" bottom="1" header="0.51" footer="0.51"/>
  <pageSetup paperSize="9" scale="59" orientation="landscape" r:id="rId1"/>
  <headerFooter scaleWithDoc="0" alignWithMargins="0"/>
  <rowBreaks count="1" manualBreakCount="1">
    <brk id="10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云浮</vt:lpstr>
      <vt:lpstr>云浮!Print_Area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2016-12-10T11:44:11Z</dcterms:modified>
</cp:coreProperties>
</file>